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8500" yWindow="0" windowWidth="25040" windowHeight="15500" tabRatio="500" activeTab="2"/>
  </bookViews>
  <sheets>
    <sheet name="bySubject" sheetId="2" r:id="rId1"/>
    <sheet name="byPhenAssessment" sheetId="1" r:id="rId2"/>
    <sheet name="byEEGparadigm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5" i="1"/>
  <c r="F14" i="1"/>
  <c r="F13" i="1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D132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D131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D130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D129" i="2"/>
  <c r="C16" i="2"/>
  <c r="C101" i="2"/>
  <c r="C117" i="2"/>
  <c r="C55" i="2"/>
  <c r="C66" i="2"/>
  <c r="C105" i="2"/>
  <c r="C32" i="2"/>
  <c r="C69" i="2"/>
  <c r="C114" i="2"/>
  <c r="C94" i="2"/>
  <c r="C120" i="2"/>
  <c r="C124" i="2"/>
  <c r="C127" i="2"/>
  <c r="C73" i="2"/>
  <c r="C2" i="2"/>
  <c r="C84" i="2"/>
  <c r="C26" i="2"/>
  <c r="C80" i="2"/>
  <c r="C74" i="2"/>
  <c r="C67" i="2"/>
  <c r="C68" i="2"/>
  <c r="C109" i="2"/>
  <c r="C59" i="2"/>
  <c r="C51" i="2"/>
  <c r="C91" i="2"/>
  <c r="C43" i="2"/>
  <c r="C100" i="2"/>
  <c r="C34" i="2"/>
  <c r="C30" i="2"/>
  <c r="C37" i="2"/>
  <c r="C52" i="2"/>
  <c r="C76" i="2"/>
  <c r="C58" i="2"/>
  <c r="C57" i="2"/>
  <c r="C27" i="2"/>
  <c r="C45" i="2"/>
  <c r="C88" i="2"/>
  <c r="C97" i="2"/>
  <c r="C106" i="2"/>
  <c r="C24" i="2"/>
  <c r="C39" i="2"/>
  <c r="C44" i="2"/>
  <c r="C95" i="2"/>
  <c r="C98" i="2"/>
  <c r="C89" i="2"/>
  <c r="C96" i="2"/>
  <c r="C70" i="2"/>
  <c r="C29" i="2"/>
  <c r="C110" i="2"/>
  <c r="C108" i="2"/>
  <c r="C46" i="2"/>
  <c r="C77" i="2"/>
  <c r="C25" i="2"/>
  <c r="C81" i="2"/>
  <c r="C121" i="2"/>
  <c r="C99" i="2"/>
  <c r="C122" i="2"/>
  <c r="C60" i="2"/>
  <c r="C111" i="2"/>
  <c r="C48" i="2"/>
  <c r="C87" i="2"/>
  <c r="C61" i="2"/>
  <c r="C78" i="2"/>
  <c r="C38" i="2"/>
  <c r="C125" i="2"/>
  <c r="C28" i="2"/>
  <c r="C90" i="2"/>
  <c r="C33" i="2"/>
  <c r="C75" i="2"/>
  <c r="C83" i="2"/>
  <c r="C116" i="2"/>
  <c r="C112" i="2"/>
  <c r="C92" i="2"/>
  <c r="C54" i="2"/>
  <c r="C62" i="2"/>
  <c r="C126" i="2"/>
  <c r="C119" i="2"/>
  <c r="C82" i="2"/>
  <c r="C10" i="2"/>
  <c r="C4" i="2"/>
  <c r="C22" i="2"/>
  <c r="C15" i="2"/>
  <c r="C9" i="2"/>
  <c r="C20" i="2"/>
  <c r="C13" i="2"/>
  <c r="C7" i="2"/>
  <c r="C3" i="2"/>
  <c r="C12" i="2"/>
  <c r="C18" i="2"/>
  <c r="C8" i="2"/>
  <c r="C17" i="2"/>
  <c r="C11" i="2"/>
  <c r="C5" i="2"/>
  <c r="C14" i="2"/>
  <c r="C19" i="2"/>
  <c r="C6" i="2"/>
  <c r="C21" i="2"/>
  <c r="C85" i="2"/>
  <c r="C71" i="2"/>
  <c r="C113" i="2"/>
  <c r="C56" i="2"/>
  <c r="C23" i="2"/>
  <c r="C107" i="2"/>
  <c r="C42" i="2"/>
  <c r="C115" i="2"/>
  <c r="C104" i="2"/>
  <c r="C86" i="2"/>
  <c r="C103" i="2"/>
  <c r="C64" i="2"/>
  <c r="C47" i="2"/>
  <c r="C53" i="2"/>
  <c r="C50" i="2"/>
  <c r="C41" i="2"/>
  <c r="C40" i="2"/>
  <c r="C118" i="2"/>
  <c r="C65" i="2"/>
  <c r="C35" i="2"/>
  <c r="C123" i="2"/>
  <c r="C93" i="2"/>
  <c r="C49" i="2"/>
  <c r="C72" i="2"/>
  <c r="C31" i="2"/>
  <c r="C79" i="2"/>
  <c r="C63" i="2"/>
  <c r="C36" i="2"/>
  <c r="C102" i="2"/>
  <c r="F4" i="1"/>
  <c r="F5" i="1"/>
  <c r="F6" i="1"/>
  <c r="F7" i="1"/>
  <c r="F8" i="1"/>
  <c r="F9" i="1"/>
  <c r="F10" i="1"/>
  <c r="F11" i="1"/>
  <c r="F3" i="1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D133" i="2"/>
</calcChain>
</file>

<file path=xl/connections.xml><?xml version="1.0" encoding="utf-8"?>
<connections xmlns="http://schemas.openxmlformats.org/spreadsheetml/2006/main">
  <connection id="1" name="EEG_Eyetracking_paradigm_completion_overview.csv" type="6" refreshedVersion="0" background="1" saveData="1">
    <textPr fileType="mac" sourceFile="Untitled:Users:helen.xu:Downloads:EEG_Eyetracking_paradigm_completion_overview.csv" comma="1" semicolon="1">
      <textFields count="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EG_runsheet.csv" type="6" refreshedVersion="0" background="1" saveData="1">
    <textPr fileType="mac" sourceFile="Untitled:Users:helen.xu:Downloads:EEG_runsheet.csv" comma="1" semicolon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<sst xmlns="http://schemas.openxmlformats.org/spreadsheetml/2006/main" count="199" uniqueCount="181">
  <si>
    <t>Complete</t>
  </si>
  <si>
    <t>ASR</t>
  </si>
  <si>
    <t>CAARS</t>
  </si>
  <si>
    <t>CBCL</t>
  </si>
  <si>
    <t>CTAS</t>
  </si>
  <si>
    <t>Demos</t>
  </si>
  <si>
    <t>Demos-supplement</t>
  </si>
  <si>
    <t>Diagnostic Summary</t>
  </si>
  <si>
    <t>Digit Span - CMI</t>
  </si>
  <si>
    <t>IAT</t>
  </si>
  <si>
    <t>KiddoKINDL (14-17)</t>
  </si>
  <si>
    <t>Kid/KiddoKINDL (Parent)</t>
  </si>
  <si>
    <t>KidKINDL (7-13)</t>
  </si>
  <si>
    <t>WASI-II</t>
  </si>
  <si>
    <t>WIAT-IIA</t>
  </si>
  <si>
    <t>SWAN</t>
  </si>
  <si>
    <t>Symbol Search</t>
  </si>
  <si>
    <t>Assessment</t>
  </si>
  <si>
    <t>EEG</t>
  </si>
  <si>
    <t>Resting-state</t>
  </si>
  <si>
    <t>Sequence learning</t>
  </si>
  <si>
    <t>Symbol search</t>
  </si>
  <si>
    <t>Eye-tracking</t>
  </si>
  <si>
    <t>Behavioral</t>
  </si>
  <si>
    <t>Paradigm</t>
  </si>
  <si>
    <t>Missing</t>
  </si>
  <si>
    <t>IncludesMissingData</t>
  </si>
  <si>
    <t>Sum</t>
  </si>
  <si>
    <t>All participants (n=126)</t>
  </si>
  <si>
    <t>Complete Data Points</t>
  </si>
  <si>
    <t>Percent Complete</t>
  </si>
  <si>
    <t>CAARS*</t>
  </si>
  <si>
    <t>AGE</t>
  </si>
  <si>
    <t>Adult=1,Kid=0</t>
  </si>
  <si>
    <t>NA</t>
  </si>
  <si>
    <t>Includes Missing Data</t>
  </si>
  <si>
    <t>Complete = 2</t>
  </si>
  <si>
    <t>IncludesMissingData = 1</t>
  </si>
  <si>
    <t xml:space="preserve">Missing = 0 </t>
  </si>
  <si>
    <t>NA = -1</t>
  </si>
  <si>
    <t>Naturalistic viewing 1</t>
  </si>
  <si>
    <t>Naturalistic viewing 2</t>
  </si>
  <si>
    <t>Naturalistic viewing 3</t>
  </si>
  <si>
    <t>Contrast change 1</t>
  </si>
  <si>
    <t>Surround suppression 2</t>
  </si>
  <si>
    <t>Surround suppression 1</t>
  </si>
  <si>
    <t>Contrast change 2</t>
  </si>
  <si>
    <t>Contrast change 3</t>
  </si>
  <si>
    <t>A00054766</t>
  </si>
  <si>
    <t>A00062453</t>
  </si>
  <si>
    <t>A00062055</t>
  </si>
  <si>
    <t>A00063029</t>
  </si>
  <si>
    <t>A00063377</t>
  </si>
  <si>
    <t>A00062435</t>
  </si>
  <si>
    <t>A00062842</t>
  </si>
  <si>
    <t>A00062279</t>
  </si>
  <si>
    <t>A00062029</t>
  </si>
  <si>
    <t>A00062951</t>
  </si>
  <si>
    <t>A00062578</t>
  </si>
  <si>
    <t>A00062408</t>
  </si>
  <si>
    <t>A00063051</t>
  </si>
  <si>
    <t>A00062165</t>
  </si>
  <si>
    <t>A00062219</t>
  </si>
  <si>
    <t>A00062919</t>
  </si>
  <si>
    <t>A00062704</t>
  </si>
  <si>
    <t>A00063117</t>
  </si>
  <si>
    <t>A00062329</t>
  </si>
  <si>
    <t>A00063558</t>
  </si>
  <si>
    <t>A00062125</t>
  </si>
  <si>
    <t>A00053480</t>
  </si>
  <si>
    <t>A00055662</t>
  </si>
  <si>
    <t>A00056166</t>
  </si>
  <si>
    <t>A00054400</t>
  </si>
  <si>
    <t>A00055296</t>
  </si>
  <si>
    <t>A00056693</t>
  </si>
  <si>
    <t>A00055754</t>
  </si>
  <si>
    <t>A00055424</t>
  </si>
  <si>
    <t>A00054866</t>
  </si>
  <si>
    <t>A00054215</t>
  </si>
  <si>
    <t>A00056716</t>
  </si>
  <si>
    <t>A00055055</t>
  </si>
  <si>
    <t>A00054623</t>
  </si>
  <si>
    <t>A00054023</t>
  </si>
  <si>
    <t>A00055024</t>
  </si>
  <si>
    <t>A00057092</t>
  </si>
  <si>
    <t>A00055731</t>
  </si>
  <si>
    <t>A00054387</t>
  </si>
  <si>
    <t>A00054207</t>
  </si>
  <si>
    <t>A00053597</t>
  </si>
  <si>
    <t>A00054743</t>
  </si>
  <si>
    <t>A00055893</t>
  </si>
  <si>
    <t>A00055540</t>
  </si>
  <si>
    <t>A00056257</t>
  </si>
  <si>
    <t>A00054673</t>
  </si>
  <si>
    <t>A00056640</t>
  </si>
  <si>
    <t>A00054894</t>
  </si>
  <si>
    <t>A00054122</t>
  </si>
  <si>
    <t>A00054852</t>
  </si>
  <si>
    <t>A00055429</t>
  </si>
  <si>
    <t>A00054039</t>
  </si>
  <si>
    <t>A00058775</t>
  </si>
  <si>
    <t>A00054488</t>
  </si>
  <si>
    <t>A00053460</t>
  </si>
  <si>
    <t>A00055392</t>
  </si>
  <si>
    <t>A00055436</t>
  </si>
  <si>
    <t>A00054517</t>
  </si>
  <si>
    <t>A00055956</t>
  </si>
  <si>
    <t>A00056054</t>
  </si>
  <si>
    <t>A00059083</t>
  </si>
  <si>
    <t>A00054659</t>
  </si>
  <si>
    <t>A00054753</t>
  </si>
  <si>
    <t>A00054359</t>
  </si>
  <si>
    <t>A00055077</t>
  </si>
  <si>
    <t>A00055085</t>
  </si>
  <si>
    <t>A00053990</t>
  </si>
  <si>
    <t>A00055038</t>
  </si>
  <si>
    <t>A00056002</t>
  </si>
  <si>
    <t>A00053440</t>
  </si>
  <si>
    <t>A00054535</t>
  </si>
  <si>
    <t>A00054923</t>
  </si>
  <si>
    <t>A00054907</t>
  </si>
  <si>
    <t>A00057599</t>
  </si>
  <si>
    <t>A00055486</t>
  </si>
  <si>
    <t>A00056158</t>
  </si>
  <si>
    <t>A00056723</t>
  </si>
  <si>
    <t>A00054930</t>
  </si>
  <si>
    <t>A00054432</t>
  </si>
  <si>
    <t>A00055745</t>
  </si>
  <si>
    <t>A00059904</t>
  </si>
  <si>
    <t>A00056762</t>
  </si>
  <si>
    <t>A00055103</t>
  </si>
  <si>
    <t>A00058596</t>
  </si>
  <si>
    <t>A00051826</t>
  </si>
  <si>
    <t>A00056604</t>
  </si>
  <si>
    <t>A00055623</t>
  </si>
  <si>
    <t>A00055910</t>
  </si>
  <si>
    <t>A00056733</t>
  </si>
  <si>
    <t>A00054694</t>
  </si>
  <si>
    <t>A00057630</t>
  </si>
  <si>
    <t>A00054836</t>
  </si>
  <si>
    <t>A00054239</t>
  </si>
  <si>
    <t>A00055613</t>
  </si>
  <si>
    <t>A00055947</t>
  </si>
  <si>
    <t>A00055649</t>
  </si>
  <si>
    <t>A00055628</t>
  </si>
  <si>
    <t>A00055837</t>
  </si>
  <si>
    <t>A00054647</t>
  </si>
  <si>
    <t>A00054917</t>
  </si>
  <si>
    <t>A00052593</t>
  </si>
  <si>
    <t>A00054417</t>
  </si>
  <si>
    <t>A00051955</t>
  </si>
  <si>
    <t>A00053909</t>
  </si>
  <si>
    <t>A00055865</t>
  </si>
  <si>
    <t>A00053398</t>
  </si>
  <si>
    <t>A00056116</t>
  </si>
  <si>
    <t>A00054287</t>
  </si>
  <si>
    <t>A00055923</t>
  </si>
  <si>
    <t>A00056428</t>
  </si>
  <si>
    <t>A00056990</t>
  </si>
  <si>
    <t>A00053375</t>
  </si>
  <si>
    <t>A00055065</t>
  </si>
  <si>
    <t>A00051886</t>
  </si>
  <si>
    <t>A00056913</t>
  </si>
  <si>
    <t>A00054597</t>
  </si>
  <si>
    <t>A00054817</t>
  </si>
  <si>
    <t>A00059578</t>
  </si>
  <si>
    <t>A00054666</t>
  </si>
  <si>
    <t>A00055801</t>
  </si>
  <si>
    <t>A00055682</t>
  </si>
  <si>
    <t>A00054721</t>
  </si>
  <si>
    <t>A00054369</t>
  </si>
  <si>
    <t>A00057135</t>
  </si>
  <si>
    <t>A00059063</t>
  </si>
  <si>
    <t>A00054469</t>
  </si>
  <si>
    <t>ID</t>
  </si>
  <si>
    <t>History and Demographics Questionnaire - Adult Self Report</t>
  </si>
  <si>
    <t>History and Demographics Questionnaire - Parent Report</t>
  </si>
  <si>
    <t>History and Demographics Questionnaire - Adult</t>
  </si>
  <si>
    <t>History and Demographics Questionnaire - Parent</t>
  </si>
  <si>
    <t>Adult-only (n=33)</t>
  </si>
  <si>
    <t>Child-only (n=93)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</si>
</sst>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 applyFill="1"/>
    <xf numFmtId="0" fontId="0" fillId="3" borderId="0" xfId="0" applyFill="1"/>
    <xf numFmtId="0" fontId="4" fillId="3" borderId="0" xfId="1" applyFont="1" applyFill="1"/>
    <xf numFmtId="0" fontId="0" fillId="3" borderId="0" xfId="0" applyFill="1" applyAlignment="1">
      <alignment vertical="center"/>
    </xf>
    <xf numFmtId="0" fontId="4" fillId="3" borderId="0" xfId="1" applyFont="1" applyFill="1" applyAlignment="1">
      <alignment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5" fillId="4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0" fillId="0" borderId="0" xfId="0" applyBorder="1"/>
    <xf numFmtId="0" fontId="7" fillId="5" borderId="4" xfId="0" applyFont="1" applyFill="1" applyBorder="1"/>
    <xf numFmtId="0" fontId="7" fillId="5" borderId="5" xfId="0" applyFont="1" applyFill="1" applyBorder="1"/>
    <xf numFmtId="0" fontId="5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ill="1" applyBorder="1"/>
    <xf numFmtId="0" fontId="0" fillId="0" borderId="10" xfId="0" applyFont="1" applyBorder="1" applyAlignment="1">
      <alignment vertical="center"/>
    </xf>
    <xf numFmtId="0" fontId="0" fillId="0" borderId="10" xfId="0" applyBorder="1"/>
    <xf numFmtId="0" fontId="7" fillId="5" borderId="3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4" borderId="10" xfId="0" applyFont="1" applyFill="1" applyBorder="1"/>
  </cellXfs>
  <cellStyles count="246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workbookViewId="0">
      <pane ySplit="1" topLeftCell="A2" activePane="bottomLeft" state="frozen"/>
      <selection pane="bottomLeft" activeCell="G12" sqref="G12"/>
    </sheetView>
  </sheetViews>
  <sheetFormatPr baseColWidth="10" defaultRowHeight="15" x14ac:dyDescent="0"/>
  <cols>
    <col min="2" max="2" width="10.83203125" style="3"/>
    <col min="12" max="12" width="10.83203125" style="2"/>
  </cols>
  <sheetData>
    <row r="1" spans="1:28">
      <c r="A1" t="s">
        <v>174</v>
      </c>
      <c r="B1" s="3" t="s">
        <v>32</v>
      </c>
      <c r="C1" s="9" t="s">
        <v>33</v>
      </c>
      <c r="D1" s="4" t="s">
        <v>177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5" t="s">
        <v>7</v>
      </c>
      <c r="L1" s="4" t="s">
        <v>8</v>
      </c>
      <c r="M1" s="5" t="s">
        <v>9</v>
      </c>
      <c r="N1" s="6" t="s">
        <v>10</v>
      </c>
      <c r="O1" s="6" t="s">
        <v>11</v>
      </c>
      <c r="P1" s="6" t="s">
        <v>12</v>
      </c>
      <c r="Q1" s="6" t="s">
        <v>178</v>
      </c>
      <c r="R1" s="6" t="s">
        <v>15</v>
      </c>
      <c r="S1" s="7" t="s">
        <v>16</v>
      </c>
      <c r="T1" s="6" t="s">
        <v>13</v>
      </c>
      <c r="U1" s="6" t="s">
        <v>14</v>
      </c>
      <c r="V1" s="1"/>
      <c r="W1" s="1"/>
      <c r="X1" s="1"/>
      <c r="Y1" s="1"/>
      <c r="Z1" s="1"/>
      <c r="AA1" s="1"/>
      <c r="AB1" s="1"/>
    </row>
    <row r="2" spans="1:28" s="2" customFormat="1">
      <c r="A2" t="s">
        <v>48</v>
      </c>
      <c r="B2" s="3">
        <v>8</v>
      </c>
      <c r="C2" s="9">
        <f t="shared" ref="C2:C33" si="0">IF(B2&gt;=18,1,0)</f>
        <v>0</v>
      </c>
      <c r="D2" s="2">
        <v>-1</v>
      </c>
      <c r="E2" s="2">
        <v>-1</v>
      </c>
      <c r="F2" s="2">
        <v>-1</v>
      </c>
      <c r="G2" s="2">
        <v>2</v>
      </c>
      <c r="H2" s="2">
        <v>2</v>
      </c>
      <c r="I2">
        <v>1</v>
      </c>
      <c r="J2">
        <v>2</v>
      </c>
      <c r="K2">
        <v>2</v>
      </c>
      <c r="L2" s="2">
        <v>2</v>
      </c>
      <c r="M2" s="2">
        <v>2</v>
      </c>
      <c r="N2" s="2">
        <v>-1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>
        <v>2</v>
      </c>
      <c r="U2">
        <v>2</v>
      </c>
      <c r="V2"/>
      <c r="W2"/>
      <c r="X2"/>
      <c r="Y2"/>
      <c r="Z2"/>
      <c r="AA2"/>
      <c r="AB2"/>
    </row>
    <row r="3" spans="1:28">
      <c r="A3" t="s">
        <v>49</v>
      </c>
      <c r="B3" s="3">
        <v>26</v>
      </c>
      <c r="C3" s="9">
        <f t="shared" si="0"/>
        <v>1</v>
      </c>
      <c r="D3" s="2">
        <v>2</v>
      </c>
      <c r="E3" s="2">
        <v>2</v>
      </c>
      <c r="F3" s="2">
        <v>2</v>
      </c>
      <c r="G3" s="2">
        <v>-1</v>
      </c>
      <c r="H3" s="2">
        <v>2</v>
      </c>
      <c r="I3">
        <v>2</v>
      </c>
      <c r="J3">
        <v>2</v>
      </c>
      <c r="K3">
        <v>2</v>
      </c>
      <c r="L3" s="2">
        <v>2</v>
      </c>
      <c r="M3" s="2">
        <v>2</v>
      </c>
      <c r="N3" s="2">
        <v>2</v>
      </c>
      <c r="O3" s="2">
        <v>-1</v>
      </c>
      <c r="P3" s="2">
        <v>-1</v>
      </c>
      <c r="Q3" s="2">
        <v>-1</v>
      </c>
      <c r="R3" s="2">
        <v>-1</v>
      </c>
      <c r="S3" s="2">
        <v>2</v>
      </c>
      <c r="T3">
        <v>2</v>
      </c>
      <c r="U3">
        <v>2</v>
      </c>
    </row>
    <row r="4" spans="1:28">
      <c r="A4" t="s">
        <v>50</v>
      </c>
      <c r="B4" s="3">
        <v>42</v>
      </c>
      <c r="C4" s="9">
        <f t="shared" si="0"/>
        <v>1</v>
      </c>
      <c r="D4" s="2">
        <v>2</v>
      </c>
      <c r="E4" s="2">
        <v>2</v>
      </c>
      <c r="F4" s="2">
        <v>2</v>
      </c>
      <c r="G4" s="2">
        <v>-1</v>
      </c>
      <c r="H4" s="2">
        <v>2</v>
      </c>
      <c r="I4">
        <v>2</v>
      </c>
      <c r="J4">
        <v>2</v>
      </c>
      <c r="K4">
        <v>2</v>
      </c>
      <c r="L4" s="2">
        <v>2</v>
      </c>
      <c r="M4" s="2">
        <v>2</v>
      </c>
      <c r="N4" s="2">
        <v>2</v>
      </c>
      <c r="O4" s="2">
        <v>-1</v>
      </c>
      <c r="P4" s="2">
        <v>-1</v>
      </c>
      <c r="Q4" s="2">
        <v>-1</v>
      </c>
      <c r="R4" s="2">
        <v>-1</v>
      </c>
      <c r="S4" s="2">
        <v>2</v>
      </c>
      <c r="T4">
        <v>2</v>
      </c>
      <c r="U4">
        <v>2</v>
      </c>
    </row>
    <row r="5" spans="1:28">
      <c r="A5" t="s">
        <v>51</v>
      </c>
      <c r="B5" s="3">
        <v>40</v>
      </c>
      <c r="C5" s="9">
        <f t="shared" si="0"/>
        <v>1</v>
      </c>
      <c r="D5" s="2">
        <v>2</v>
      </c>
      <c r="E5" s="2">
        <v>2</v>
      </c>
      <c r="F5" s="2">
        <v>2</v>
      </c>
      <c r="G5" s="2">
        <v>-1</v>
      </c>
      <c r="H5" s="2">
        <v>2</v>
      </c>
      <c r="I5">
        <v>2</v>
      </c>
      <c r="J5">
        <v>2</v>
      </c>
      <c r="K5">
        <v>2</v>
      </c>
      <c r="L5" s="2">
        <v>2</v>
      </c>
      <c r="M5" s="2">
        <v>2</v>
      </c>
      <c r="N5" s="2">
        <v>2</v>
      </c>
      <c r="O5" s="2">
        <v>-1</v>
      </c>
      <c r="P5" s="2">
        <v>-1</v>
      </c>
      <c r="Q5" s="2">
        <v>-1</v>
      </c>
      <c r="R5" s="2">
        <v>-1</v>
      </c>
      <c r="S5" s="2">
        <v>2</v>
      </c>
      <c r="T5">
        <v>2</v>
      </c>
      <c r="U5">
        <v>2</v>
      </c>
    </row>
    <row r="6" spans="1:28">
      <c r="A6" t="s">
        <v>52</v>
      </c>
      <c r="B6" s="3">
        <v>33</v>
      </c>
      <c r="C6" s="9">
        <f t="shared" si="0"/>
        <v>1</v>
      </c>
      <c r="D6" s="2">
        <v>2</v>
      </c>
      <c r="E6" s="2">
        <v>2</v>
      </c>
      <c r="F6" s="2">
        <v>2</v>
      </c>
      <c r="G6" s="2">
        <v>-1</v>
      </c>
      <c r="H6" s="2">
        <v>2</v>
      </c>
      <c r="I6">
        <v>2</v>
      </c>
      <c r="J6">
        <v>2</v>
      </c>
      <c r="K6">
        <v>2</v>
      </c>
      <c r="L6" s="2">
        <v>2</v>
      </c>
      <c r="M6" s="2">
        <v>0</v>
      </c>
      <c r="N6" s="2">
        <v>2</v>
      </c>
      <c r="O6" s="2">
        <v>-1</v>
      </c>
      <c r="P6" s="2">
        <v>-1</v>
      </c>
      <c r="Q6" s="2">
        <v>-1</v>
      </c>
      <c r="R6" s="2">
        <v>-1</v>
      </c>
      <c r="S6" s="2">
        <v>2</v>
      </c>
      <c r="T6">
        <v>2</v>
      </c>
      <c r="U6">
        <v>2</v>
      </c>
    </row>
    <row r="7" spans="1:28">
      <c r="A7" t="s">
        <v>53</v>
      </c>
      <c r="B7" s="3">
        <v>35</v>
      </c>
      <c r="C7" s="9">
        <f t="shared" si="0"/>
        <v>1</v>
      </c>
      <c r="D7" s="2">
        <v>2</v>
      </c>
      <c r="E7" s="2">
        <v>2</v>
      </c>
      <c r="F7" s="2">
        <v>2</v>
      </c>
      <c r="G7" s="2">
        <v>-1</v>
      </c>
      <c r="H7" s="2">
        <v>2</v>
      </c>
      <c r="I7">
        <v>2</v>
      </c>
      <c r="J7">
        <v>2</v>
      </c>
      <c r="K7">
        <v>2</v>
      </c>
      <c r="L7" s="2">
        <v>2</v>
      </c>
      <c r="M7" s="2">
        <v>2</v>
      </c>
      <c r="N7" s="2">
        <v>2</v>
      </c>
      <c r="O7" s="2">
        <v>-1</v>
      </c>
      <c r="P7" s="2">
        <v>-1</v>
      </c>
      <c r="Q7" s="2">
        <v>-1</v>
      </c>
      <c r="R7" s="2">
        <v>-1</v>
      </c>
      <c r="S7" s="2">
        <v>2</v>
      </c>
      <c r="T7">
        <v>2</v>
      </c>
      <c r="U7">
        <v>2</v>
      </c>
    </row>
    <row r="8" spans="1:28">
      <c r="A8" t="s">
        <v>54</v>
      </c>
      <c r="B8" s="3">
        <v>25</v>
      </c>
      <c r="C8" s="9">
        <f t="shared" si="0"/>
        <v>1</v>
      </c>
      <c r="D8" s="2">
        <v>2</v>
      </c>
      <c r="E8" s="2">
        <v>2</v>
      </c>
      <c r="F8" s="2">
        <v>2</v>
      </c>
      <c r="G8" s="2">
        <v>-1</v>
      </c>
      <c r="H8" s="2">
        <v>2</v>
      </c>
      <c r="I8">
        <v>2</v>
      </c>
      <c r="J8">
        <v>2</v>
      </c>
      <c r="K8">
        <v>2</v>
      </c>
      <c r="L8" s="2">
        <v>2</v>
      </c>
      <c r="M8" s="2">
        <v>2</v>
      </c>
      <c r="N8" s="2">
        <v>2</v>
      </c>
      <c r="O8" s="2">
        <v>-1</v>
      </c>
      <c r="P8" s="2">
        <v>-1</v>
      </c>
      <c r="Q8" s="2">
        <v>-1</v>
      </c>
      <c r="R8" s="2">
        <v>-1</v>
      </c>
      <c r="S8" s="2">
        <v>2</v>
      </c>
      <c r="T8">
        <v>2</v>
      </c>
      <c r="U8">
        <v>2</v>
      </c>
    </row>
    <row r="9" spans="1:28">
      <c r="A9" t="s">
        <v>55</v>
      </c>
      <c r="B9" s="3">
        <v>44</v>
      </c>
      <c r="C9" s="9">
        <f t="shared" si="0"/>
        <v>1</v>
      </c>
      <c r="D9" s="2">
        <v>2</v>
      </c>
      <c r="E9" s="2">
        <v>2</v>
      </c>
      <c r="F9" s="2">
        <v>2</v>
      </c>
      <c r="G9" s="2">
        <v>-1</v>
      </c>
      <c r="H9" s="2">
        <v>2</v>
      </c>
      <c r="I9">
        <v>2</v>
      </c>
      <c r="J9">
        <v>2</v>
      </c>
      <c r="K9">
        <v>2</v>
      </c>
      <c r="L9" s="2">
        <v>2</v>
      </c>
      <c r="M9" s="2">
        <v>2</v>
      </c>
      <c r="N9" s="2">
        <v>2</v>
      </c>
      <c r="O9" s="2">
        <v>-1</v>
      </c>
      <c r="P9" s="2">
        <v>-1</v>
      </c>
      <c r="Q9" s="2">
        <v>-1</v>
      </c>
      <c r="R9" s="2">
        <v>-1</v>
      </c>
      <c r="S9" s="2">
        <v>2</v>
      </c>
      <c r="T9">
        <v>2</v>
      </c>
      <c r="U9">
        <v>2</v>
      </c>
    </row>
    <row r="10" spans="1:28">
      <c r="A10" t="s">
        <v>56</v>
      </c>
      <c r="B10" s="3">
        <v>34</v>
      </c>
      <c r="C10" s="9">
        <f t="shared" si="0"/>
        <v>1</v>
      </c>
      <c r="D10" s="2">
        <v>2</v>
      </c>
      <c r="E10" s="2">
        <v>2</v>
      </c>
      <c r="F10" s="2">
        <v>2</v>
      </c>
      <c r="G10" s="2">
        <v>-1</v>
      </c>
      <c r="H10" s="2">
        <v>2</v>
      </c>
      <c r="I10">
        <v>2</v>
      </c>
      <c r="J10">
        <v>2</v>
      </c>
      <c r="K10">
        <v>2</v>
      </c>
      <c r="L10" s="2">
        <v>2</v>
      </c>
      <c r="M10" s="2">
        <v>2</v>
      </c>
      <c r="N10" s="2">
        <v>2</v>
      </c>
      <c r="O10" s="2">
        <v>-1</v>
      </c>
      <c r="P10" s="2">
        <v>-1</v>
      </c>
      <c r="Q10" s="2">
        <v>-1</v>
      </c>
      <c r="R10" s="2">
        <v>-1</v>
      </c>
      <c r="S10" s="2">
        <v>2</v>
      </c>
      <c r="T10">
        <v>2</v>
      </c>
      <c r="U10">
        <v>2</v>
      </c>
    </row>
    <row r="11" spans="1:28">
      <c r="A11" t="s">
        <v>57</v>
      </c>
      <c r="B11" s="3">
        <v>38</v>
      </c>
      <c r="C11" s="9">
        <f t="shared" si="0"/>
        <v>1</v>
      </c>
      <c r="D11" s="2">
        <v>2</v>
      </c>
      <c r="E11" s="2">
        <v>2</v>
      </c>
      <c r="F11" s="2">
        <v>2</v>
      </c>
      <c r="G11" s="2">
        <v>-1</v>
      </c>
      <c r="H11" s="2">
        <v>2</v>
      </c>
      <c r="I11">
        <v>2</v>
      </c>
      <c r="J11">
        <v>2</v>
      </c>
      <c r="K11">
        <v>2</v>
      </c>
      <c r="L11" s="2">
        <v>2</v>
      </c>
      <c r="M11" s="2">
        <v>2</v>
      </c>
      <c r="N11" s="2">
        <v>2</v>
      </c>
      <c r="O11" s="2">
        <v>-1</v>
      </c>
      <c r="P11" s="2">
        <v>-1</v>
      </c>
      <c r="Q11" s="2">
        <v>-1</v>
      </c>
      <c r="R11" s="2">
        <v>-1</v>
      </c>
      <c r="S11" s="2">
        <v>2</v>
      </c>
      <c r="T11">
        <v>2</v>
      </c>
      <c r="U11">
        <v>2</v>
      </c>
    </row>
    <row r="12" spans="1:28">
      <c r="A12" t="s">
        <v>58</v>
      </c>
      <c r="B12" s="3">
        <v>32</v>
      </c>
      <c r="C12" s="9">
        <f t="shared" si="0"/>
        <v>1</v>
      </c>
      <c r="D12" s="2">
        <v>2</v>
      </c>
      <c r="E12" s="2">
        <v>2</v>
      </c>
      <c r="F12" s="2">
        <v>2</v>
      </c>
      <c r="G12" s="2">
        <v>-1</v>
      </c>
      <c r="H12" s="2">
        <v>2</v>
      </c>
      <c r="I12">
        <v>2</v>
      </c>
      <c r="J12">
        <v>2</v>
      </c>
      <c r="K12">
        <v>2</v>
      </c>
      <c r="L12" s="2">
        <v>2</v>
      </c>
      <c r="M12" s="2">
        <v>2</v>
      </c>
      <c r="N12" s="2">
        <v>2</v>
      </c>
      <c r="O12" s="2">
        <v>-1</v>
      </c>
      <c r="P12" s="2">
        <v>-1</v>
      </c>
      <c r="Q12" s="2">
        <v>-1</v>
      </c>
      <c r="R12" s="2">
        <v>-1</v>
      </c>
      <c r="S12" s="2">
        <v>2</v>
      </c>
      <c r="T12">
        <v>2</v>
      </c>
      <c r="U12">
        <v>2</v>
      </c>
    </row>
    <row r="13" spans="1:28">
      <c r="A13" t="s">
        <v>59</v>
      </c>
      <c r="B13" s="3">
        <v>25</v>
      </c>
      <c r="C13" s="9">
        <f t="shared" si="0"/>
        <v>1</v>
      </c>
      <c r="D13" s="2">
        <v>2</v>
      </c>
      <c r="E13" s="2">
        <v>2</v>
      </c>
      <c r="F13" s="2">
        <v>2</v>
      </c>
      <c r="G13" s="2">
        <v>-1</v>
      </c>
      <c r="H13" s="2">
        <v>2</v>
      </c>
      <c r="I13">
        <v>2</v>
      </c>
      <c r="J13">
        <v>2</v>
      </c>
      <c r="K13">
        <v>2</v>
      </c>
      <c r="L13" s="2">
        <v>2</v>
      </c>
      <c r="M13" s="2">
        <v>2</v>
      </c>
      <c r="N13" s="2">
        <v>2</v>
      </c>
      <c r="O13" s="2">
        <v>-1</v>
      </c>
      <c r="P13" s="2">
        <v>-1</v>
      </c>
      <c r="Q13" s="2">
        <v>-1</v>
      </c>
      <c r="R13" s="2">
        <v>-1</v>
      </c>
      <c r="S13" s="2">
        <v>2</v>
      </c>
      <c r="T13">
        <v>2</v>
      </c>
      <c r="U13">
        <v>2</v>
      </c>
    </row>
    <row r="14" spans="1:28">
      <c r="A14" t="s">
        <v>60</v>
      </c>
      <c r="B14" s="3">
        <v>23</v>
      </c>
      <c r="C14" s="9">
        <f t="shared" si="0"/>
        <v>1</v>
      </c>
      <c r="D14" s="2">
        <v>2</v>
      </c>
      <c r="E14" s="2">
        <v>2</v>
      </c>
      <c r="F14" s="2">
        <v>2</v>
      </c>
      <c r="G14" s="2">
        <v>-1</v>
      </c>
      <c r="H14" s="2">
        <v>2</v>
      </c>
      <c r="I14">
        <v>2</v>
      </c>
      <c r="J14">
        <v>2</v>
      </c>
      <c r="K14">
        <v>2</v>
      </c>
      <c r="L14" s="2">
        <v>2</v>
      </c>
      <c r="M14" s="2">
        <v>2</v>
      </c>
      <c r="N14" s="2">
        <v>2</v>
      </c>
      <c r="O14" s="2">
        <v>-1</v>
      </c>
      <c r="P14" s="2">
        <v>-1</v>
      </c>
      <c r="Q14" s="2">
        <v>-1</v>
      </c>
      <c r="R14" s="2">
        <v>-1</v>
      </c>
      <c r="S14" s="2">
        <v>2</v>
      </c>
      <c r="T14">
        <v>2</v>
      </c>
      <c r="U14">
        <v>2</v>
      </c>
    </row>
    <row r="15" spans="1:28">
      <c r="A15" t="s">
        <v>61</v>
      </c>
      <c r="B15" s="3">
        <v>31</v>
      </c>
      <c r="C15" s="9">
        <f t="shared" si="0"/>
        <v>1</v>
      </c>
      <c r="D15" s="2">
        <v>2</v>
      </c>
      <c r="E15" s="2">
        <v>2</v>
      </c>
      <c r="F15" s="2">
        <v>2</v>
      </c>
      <c r="G15" s="2">
        <v>-1</v>
      </c>
      <c r="H15" s="2">
        <v>2</v>
      </c>
      <c r="I15">
        <v>2</v>
      </c>
      <c r="J15">
        <v>2</v>
      </c>
      <c r="K15">
        <v>2</v>
      </c>
      <c r="L15" s="2">
        <v>2</v>
      </c>
      <c r="M15" s="2">
        <v>2</v>
      </c>
      <c r="N15" s="2">
        <v>2</v>
      </c>
      <c r="O15" s="2">
        <v>-1</v>
      </c>
      <c r="P15" s="2">
        <v>-1</v>
      </c>
      <c r="Q15" s="2">
        <v>-1</v>
      </c>
      <c r="R15" s="2">
        <v>-1</v>
      </c>
      <c r="S15" s="2">
        <v>2</v>
      </c>
      <c r="T15">
        <v>2</v>
      </c>
      <c r="U15">
        <v>2</v>
      </c>
    </row>
    <row r="16" spans="1:28">
      <c r="A16" t="s">
        <v>62</v>
      </c>
      <c r="B16" s="3">
        <v>25</v>
      </c>
      <c r="C16" s="9">
        <f t="shared" si="0"/>
        <v>1</v>
      </c>
      <c r="D16" s="2">
        <v>2</v>
      </c>
      <c r="E16" s="2">
        <v>2</v>
      </c>
      <c r="F16" s="20">
        <v>2</v>
      </c>
      <c r="G16" s="20">
        <v>-1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">
        <v>2</v>
      </c>
      <c r="N16" s="2">
        <v>2</v>
      </c>
      <c r="O16" s="2">
        <v>-1</v>
      </c>
      <c r="P16" s="2">
        <v>-1</v>
      </c>
      <c r="Q16" s="2">
        <v>-1</v>
      </c>
      <c r="R16" s="2">
        <v>-1</v>
      </c>
      <c r="S16" s="2">
        <v>0</v>
      </c>
      <c r="T16" s="2">
        <v>2</v>
      </c>
      <c r="U16" s="2">
        <v>2</v>
      </c>
    </row>
    <row r="17" spans="1:28">
      <c r="A17" t="s">
        <v>63</v>
      </c>
      <c r="B17" s="3">
        <v>22</v>
      </c>
      <c r="C17" s="9">
        <f t="shared" si="0"/>
        <v>1</v>
      </c>
      <c r="D17" s="2">
        <v>2</v>
      </c>
      <c r="E17" s="2">
        <v>2</v>
      </c>
      <c r="F17" s="2">
        <v>2</v>
      </c>
      <c r="G17" s="2">
        <v>-1</v>
      </c>
      <c r="H17" s="2">
        <v>2</v>
      </c>
      <c r="I17">
        <v>2</v>
      </c>
      <c r="J17">
        <v>2</v>
      </c>
      <c r="K17">
        <v>2</v>
      </c>
      <c r="L17" s="2">
        <v>2</v>
      </c>
      <c r="M17" s="2">
        <v>2</v>
      </c>
      <c r="N17" s="2">
        <v>2</v>
      </c>
      <c r="O17" s="2">
        <v>-1</v>
      </c>
      <c r="P17" s="2">
        <v>-1</v>
      </c>
      <c r="Q17" s="2">
        <v>-1</v>
      </c>
      <c r="R17" s="2">
        <v>-1</v>
      </c>
      <c r="S17" s="2">
        <v>2</v>
      </c>
      <c r="T17">
        <v>2</v>
      </c>
      <c r="U17">
        <v>2</v>
      </c>
    </row>
    <row r="18" spans="1:28">
      <c r="A18" t="s">
        <v>64</v>
      </c>
      <c r="B18" s="3">
        <v>32</v>
      </c>
      <c r="C18" s="9">
        <f t="shared" si="0"/>
        <v>1</v>
      </c>
      <c r="D18" s="2">
        <v>2</v>
      </c>
      <c r="E18" s="2">
        <v>2</v>
      </c>
      <c r="F18" s="2">
        <v>2</v>
      </c>
      <c r="G18" s="2">
        <v>-1</v>
      </c>
      <c r="H18" s="2">
        <v>2</v>
      </c>
      <c r="I18">
        <v>2</v>
      </c>
      <c r="J18">
        <v>2</v>
      </c>
      <c r="K18">
        <v>2</v>
      </c>
      <c r="L18" s="2">
        <v>2</v>
      </c>
      <c r="M18" s="2">
        <v>2</v>
      </c>
      <c r="N18" s="2">
        <v>2</v>
      </c>
      <c r="O18" s="2">
        <v>-1</v>
      </c>
      <c r="P18" s="2">
        <v>-1</v>
      </c>
      <c r="Q18" s="2">
        <v>-1</v>
      </c>
      <c r="R18" s="2">
        <v>-1</v>
      </c>
      <c r="S18" s="2">
        <v>2</v>
      </c>
      <c r="T18">
        <v>2</v>
      </c>
      <c r="U18">
        <v>2</v>
      </c>
    </row>
    <row r="19" spans="1:28" ht="14" customHeight="1">
      <c r="A19" t="s">
        <v>65</v>
      </c>
      <c r="B19" s="3">
        <v>24</v>
      </c>
      <c r="C19" s="9">
        <f t="shared" si="0"/>
        <v>1</v>
      </c>
      <c r="D19" s="2">
        <v>2</v>
      </c>
      <c r="E19" s="2">
        <v>2</v>
      </c>
      <c r="F19" s="2">
        <v>2</v>
      </c>
      <c r="G19" s="2">
        <v>-1</v>
      </c>
      <c r="H19" s="2">
        <v>2</v>
      </c>
      <c r="I19">
        <v>2</v>
      </c>
      <c r="J19">
        <v>2</v>
      </c>
      <c r="K19">
        <v>2</v>
      </c>
      <c r="L19" s="2">
        <v>2</v>
      </c>
      <c r="M19" s="2">
        <v>2</v>
      </c>
      <c r="N19" s="2">
        <v>2</v>
      </c>
      <c r="O19" s="2">
        <v>-1</v>
      </c>
      <c r="P19" s="2">
        <v>-1</v>
      </c>
      <c r="Q19" s="2">
        <v>-1</v>
      </c>
      <c r="R19" s="2">
        <v>-1</v>
      </c>
      <c r="S19" s="2">
        <v>2</v>
      </c>
      <c r="T19">
        <v>2</v>
      </c>
      <c r="U19">
        <v>2</v>
      </c>
    </row>
    <row r="20" spans="1:28">
      <c r="A20" t="s">
        <v>66</v>
      </c>
      <c r="B20" s="3">
        <v>27</v>
      </c>
      <c r="C20" s="9">
        <f t="shared" si="0"/>
        <v>1</v>
      </c>
      <c r="D20" s="2">
        <v>2</v>
      </c>
      <c r="E20" s="2">
        <v>2</v>
      </c>
      <c r="F20" s="2">
        <v>2</v>
      </c>
      <c r="G20" s="2">
        <v>-1</v>
      </c>
      <c r="H20" s="2">
        <v>2</v>
      </c>
      <c r="I20">
        <v>2</v>
      </c>
      <c r="J20">
        <v>2</v>
      </c>
      <c r="K20">
        <v>2</v>
      </c>
      <c r="L20" s="2">
        <v>2</v>
      </c>
      <c r="M20" s="2">
        <v>2</v>
      </c>
      <c r="N20" s="2">
        <v>2</v>
      </c>
      <c r="O20" s="2">
        <v>-1</v>
      </c>
      <c r="P20" s="2">
        <v>-1</v>
      </c>
      <c r="Q20" s="2">
        <v>-1</v>
      </c>
      <c r="R20" s="2">
        <v>-1</v>
      </c>
      <c r="S20" s="2">
        <v>2</v>
      </c>
      <c r="T20">
        <v>2</v>
      </c>
      <c r="U20">
        <v>2</v>
      </c>
    </row>
    <row r="21" spans="1:28">
      <c r="A21" t="s">
        <v>67</v>
      </c>
      <c r="B21" s="3">
        <v>27</v>
      </c>
      <c r="C21" s="9">
        <f t="shared" si="0"/>
        <v>1</v>
      </c>
      <c r="D21" s="2">
        <v>2</v>
      </c>
      <c r="E21" s="2">
        <v>2</v>
      </c>
      <c r="F21" s="2">
        <v>2</v>
      </c>
      <c r="G21" s="2">
        <v>-1</v>
      </c>
      <c r="H21" s="2">
        <v>2</v>
      </c>
      <c r="I21">
        <v>2</v>
      </c>
      <c r="J21">
        <v>2</v>
      </c>
      <c r="K21">
        <v>2</v>
      </c>
      <c r="L21" s="2">
        <v>2</v>
      </c>
      <c r="M21" s="2">
        <v>2</v>
      </c>
      <c r="N21" s="2">
        <v>2</v>
      </c>
      <c r="O21" s="2">
        <v>-1</v>
      </c>
      <c r="P21" s="2">
        <v>-1</v>
      </c>
      <c r="Q21" s="2">
        <v>-1</v>
      </c>
      <c r="R21" s="2">
        <v>-1</v>
      </c>
      <c r="S21" s="2">
        <v>2</v>
      </c>
      <c r="T21">
        <v>2</v>
      </c>
      <c r="U21">
        <v>2</v>
      </c>
    </row>
    <row r="22" spans="1:28">
      <c r="A22" t="s">
        <v>68</v>
      </c>
      <c r="B22" s="3">
        <v>32</v>
      </c>
      <c r="C22" s="9">
        <f t="shared" si="0"/>
        <v>1</v>
      </c>
      <c r="D22" s="2">
        <v>2</v>
      </c>
      <c r="E22" s="2">
        <v>2</v>
      </c>
      <c r="F22" s="2">
        <v>2</v>
      </c>
      <c r="G22" s="2">
        <v>-1</v>
      </c>
      <c r="H22" s="2">
        <v>2</v>
      </c>
      <c r="I22">
        <v>2</v>
      </c>
      <c r="J22">
        <v>2</v>
      </c>
      <c r="K22">
        <v>2</v>
      </c>
      <c r="L22" s="2">
        <v>2</v>
      </c>
      <c r="M22" s="2">
        <v>2</v>
      </c>
      <c r="N22" s="2">
        <v>2</v>
      </c>
      <c r="O22" s="2">
        <v>-1</v>
      </c>
      <c r="P22" s="2">
        <v>-1</v>
      </c>
      <c r="Q22" s="2">
        <v>-1</v>
      </c>
      <c r="R22" s="2">
        <v>-1</v>
      </c>
      <c r="S22" s="2">
        <v>2</v>
      </c>
      <c r="T22">
        <v>2</v>
      </c>
      <c r="U22">
        <v>2</v>
      </c>
    </row>
    <row r="23" spans="1:28">
      <c r="A23" t="s">
        <v>69</v>
      </c>
      <c r="B23" s="3">
        <v>8</v>
      </c>
      <c r="C23" s="9">
        <f t="shared" si="0"/>
        <v>0</v>
      </c>
      <c r="D23" s="2">
        <v>-1</v>
      </c>
      <c r="E23" s="2">
        <v>-1</v>
      </c>
      <c r="F23" s="2">
        <v>-1</v>
      </c>
      <c r="G23" s="2">
        <v>2</v>
      </c>
      <c r="H23" s="2">
        <v>2</v>
      </c>
      <c r="I23">
        <v>2</v>
      </c>
      <c r="J23">
        <v>2</v>
      </c>
      <c r="K23">
        <v>2</v>
      </c>
      <c r="L23" s="2">
        <v>2</v>
      </c>
      <c r="M23" s="2">
        <v>2</v>
      </c>
      <c r="N23" s="2">
        <v>-1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>
        <v>0</v>
      </c>
      <c r="U23">
        <v>0</v>
      </c>
    </row>
    <row r="24" spans="1:28">
      <c r="A24" t="s">
        <v>70</v>
      </c>
      <c r="B24" s="3">
        <v>13</v>
      </c>
      <c r="C24" s="9">
        <f t="shared" si="0"/>
        <v>0</v>
      </c>
      <c r="D24" s="2">
        <v>-1</v>
      </c>
      <c r="E24" s="2">
        <v>-1</v>
      </c>
      <c r="F24" s="2">
        <v>-1</v>
      </c>
      <c r="G24" s="2">
        <v>2</v>
      </c>
      <c r="H24" s="2">
        <v>2</v>
      </c>
      <c r="I24">
        <v>1</v>
      </c>
      <c r="J24">
        <v>2</v>
      </c>
      <c r="K24">
        <v>2</v>
      </c>
      <c r="L24" s="2">
        <v>2</v>
      </c>
      <c r="M24" s="2">
        <v>2</v>
      </c>
      <c r="N24" s="2">
        <v>-1</v>
      </c>
      <c r="O24" s="2">
        <v>2</v>
      </c>
      <c r="P24" s="2">
        <v>2</v>
      </c>
      <c r="Q24" s="2">
        <v>2</v>
      </c>
      <c r="R24" s="2">
        <v>2</v>
      </c>
      <c r="S24" s="2">
        <v>2</v>
      </c>
      <c r="T24">
        <v>0</v>
      </c>
      <c r="U24">
        <v>2</v>
      </c>
    </row>
    <row r="25" spans="1:28">
      <c r="A25" t="s">
        <v>71</v>
      </c>
      <c r="B25" s="3">
        <v>15</v>
      </c>
      <c r="C25" s="9">
        <f t="shared" si="0"/>
        <v>0</v>
      </c>
      <c r="D25" s="2">
        <v>-1</v>
      </c>
      <c r="E25" s="2">
        <v>-1</v>
      </c>
      <c r="F25" s="2">
        <v>-1</v>
      </c>
      <c r="G25" s="2">
        <v>2</v>
      </c>
      <c r="H25" s="2">
        <v>2</v>
      </c>
      <c r="I25">
        <v>2</v>
      </c>
      <c r="J25">
        <v>2</v>
      </c>
      <c r="K25">
        <v>2</v>
      </c>
      <c r="L25" s="2">
        <v>2</v>
      </c>
      <c r="M25" s="2">
        <v>2</v>
      </c>
      <c r="N25" s="2">
        <v>2</v>
      </c>
      <c r="O25" s="2">
        <v>2</v>
      </c>
      <c r="P25" s="2">
        <v>-1</v>
      </c>
      <c r="Q25" s="2">
        <v>2</v>
      </c>
      <c r="R25" s="2">
        <v>2</v>
      </c>
      <c r="S25" s="2">
        <v>2</v>
      </c>
      <c r="T25">
        <v>2</v>
      </c>
      <c r="U25">
        <v>2</v>
      </c>
    </row>
    <row r="26" spans="1:28">
      <c r="A26" t="s">
        <v>72</v>
      </c>
      <c r="B26" s="3">
        <v>8</v>
      </c>
      <c r="C26" s="9">
        <f t="shared" si="0"/>
        <v>0</v>
      </c>
      <c r="D26" s="2">
        <v>-1</v>
      </c>
      <c r="E26" s="2">
        <v>-1</v>
      </c>
      <c r="F26" s="2">
        <v>-1</v>
      </c>
      <c r="G26" s="2">
        <v>2</v>
      </c>
      <c r="H26" s="2">
        <v>2</v>
      </c>
      <c r="I26">
        <v>2</v>
      </c>
      <c r="J26">
        <v>2</v>
      </c>
      <c r="K26">
        <v>2</v>
      </c>
      <c r="L26" s="2">
        <v>2</v>
      </c>
      <c r="M26" s="2">
        <v>2</v>
      </c>
      <c r="N26" s="2">
        <v>-1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>
        <v>2</v>
      </c>
      <c r="U26">
        <v>2</v>
      </c>
    </row>
    <row r="27" spans="1:28">
      <c r="A27" t="s">
        <v>73</v>
      </c>
      <c r="B27" s="3">
        <v>9</v>
      </c>
      <c r="C27" s="9">
        <f t="shared" si="0"/>
        <v>0</v>
      </c>
      <c r="D27" s="2">
        <v>-1</v>
      </c>
      <c r="E27" s="2">
        <v>-1</v>
      </c>
      <c r="F27" s="2">
        <v>-1</v>
      </c>
      <c r="G27" s="2">
        <v>2</v>
      </c>
      <c r="H27" s="2">
        <v>2</v>
      </c>
      <c r="I27">
        <v>2</v>
      </c>
      <c r="J27">
        <v>2</v>
      </c>
      <c r="K27">
        <v>2</v>
      </c>
      <c r="L27" s="2">
        <v>2</v>
      </c>
      <c r="M27" s="2">
        <v>2</v>
      </c>
      <c r="N27" s="2">
        <v>-1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>
        <v>2</v>
      </c>
      <c r="U27">
        <v>2</v>
      </c>
    </row>
    <row r="28" spans="1:28" s="2" customFormat="1">
      <c r="A28" t="s">
        <v>74</v>
      </c>
      <c r="B28" s="3">
        <v>9</v>
      </c>
      <c r="C28" s="9">
        <f t="shared" si="0"/>
        <v>0</v>
      </c>
      <c r="D28" s="2">
        <v>-1</v>
      </c>
      <c r="E28" s="2">
        <v>-1</v>
      </c>
      <c r="F28" s="2">
        <v>-1</v>
      </c>
      <c r="G28" s="2">
        <v>2</v>
      </c>
      <c r="H28" s="2">
        <v>2</v>
      </c>
      <c r="I28">
        <v>2</v>
      </c>
      <c r="J28">
        <v>2</v>
      </c>
      <c r="K28">
        <v>2</v>
      </c>
      <c r="L28" s="2">
        <v>2</v>
      </c>
      <c r="M28" s="2">
        <v>2</v>
      </c>
      <c r="N28" s="2">
        <v>-1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>
        <v>2</v>
      </c>
      <c r="U28">
        <v>2</v>
      </c>
      <c r="V28"/>
      <c r="W28"/>
      <c r="X28"/>
      <c r="Y28"/>
      <c r="Z28"/>
      <c r="AA28"/>
      <c r="AB28"/>
    </row>
    <row r="29" spans="1:28" s="2" customFormat="1">
      <c r="A29" t="s">
        <v>75</v>
      </c>
      <c r="B29" s="3">
        <v>13</v>
      </c>
      <c r="C29" s="9">
        <f t="shared" si="0"/>
        <v>0</v>
      </c>
      <c r="D29" s="2">
        <v>-1</v>
      </c>
      <c r="E29" s="2">
        <v>-1</v>
      </c>
      <c r="F29" s="2">
        <v>-1</v>
      </c>
      <c r="G29" s="2">
        <v>2</v>
      </c>
      <c r="H29" s="2">
        <v>2</v>
      </c>
      <c r="I29">
        <v>2</v>
      </c>
      <c r="J29">
        <v>2</v>
      </c>
      <c r="K29">
        <v>2</v>
      </c>
      <c r="L29" s="2">
        <v>2</v>
      </c>
      <c r="M29" s="2">
        <v>2</v>
      </c>
      <c r="N29" s="2">
        <v>-1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>
        <v>2</v>
      </c>
      <c r="U29">
        <v>2</v>
      </c>
      <c r="V29"/>
      <c r="W29"/>
      <c r="X29"/>
      <c r="Y29"/>
      <c r="Z29"/>
      <c r="AA29"/>
      <c r="AB29"/>
    </row>
    <row r="30" spans="1:28" s="2" customFormat="1">
      <c r="A30" t="s">
        <v>76</v>
      </c>
      <c r="B30" s="3">
        <v>8</v>
      </c>
      <c r="C30" s="9">
        <f t="shared" si="0"/>
        <v>0</v>
      </c>
      <c r="D30" s="2">
        <v>-1</v>
      </c>
      <c r="E30" s="2">
        <v>-1</v>
      </c>
      <c r="F30" s="2">
        <v>-1</v>
      </c>
      <c r="G30" s="2">
        <v>2</v>
      </c>
      <c r="H30" s="2">
        <v>2</v>
      </c>
      <c r="I30">
        <v>2</v>
      </c>
      <c r="J30">
        <v>2</v>
      </c>
      <c r="K30">
        <v>2</v>
      </c>
      <c r="L30" s="2">
        <v>2</v>
      </c>
      <c r="M30" s="2">
        <v>2</v>
      </c>
      <c r="N30" s="2">
        <v>-1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  <c r="T30">
        <v>2</v>
      </c>
      <c r="U30">
        <v>2</v>
      </c>
      <c r="V30"/>
      <c r="W30"/>
      <c r="X30"/>
      <c r="Y30"/>
      <c r="Z30"/>
      <c r="AA30"/>
      <c r="AB30"/>
    </row>
    <row r="31" spans="1:28" s="2" customFormat="1">
      <c r="A31" t="s">
        <v>77</v>
      </c>
      <c r="B31" s="3">
        <v>11</v>
      </c>
      <c r="C31" s="9">
        <f t="shared" si="0"/>
        <v>0</v>
      </c>
      <c r="D31">
        <v>-1</v>
      </c>
      <c r="E31" s="2">
        <v>-1</v>
      </c>
      <c r="F31" s="2">
        <v>-1</v>
      </c>
      <c r="G31" s="2">
        <v>2</v>
      </c>
      <c r="H31" s="2">
        <v>2</v>
      </c>
      <c r="I31">
        <v>2</v>
      </c>
      <c r="J31">
        <v>2</v>
      </c>
      <c r="K31">
        <v>2</v>
      </c>
      <c r="L31" s="2">
        <v>2</v>
      </c>
      <c r="M31" s="2">
        <v>2</v>
      </c>
      <c r="N31" s="2">
        <v>-1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>
        <v>2</v>
      </c>
      <c r="U31">
        <v>2</v>
      </c>
      <c r="V31"/>
      <c r="W31"/>
      <c r="X31"/>
      <c r="Y31"/>
      <c r="Z31"/>
      <c r="AA31"/>
      <c r="AB31"/>
    </row>
    <row r="32" spans="1:28" s="2" customFormat="1">
      <c r="A32" t="s">
        <v>78</v>
      </c>
      <c r="B32" s="3">
        <v>9</v>
      </c>
      <c r="C32" s="9">
        <f t="shared" si="0"/>
        <v>0</v>
      </c>
      <c r="D32" s="2">
        <v>-1</v>
      </c>
      <c r="E32" s="2">
        <v>-1</v>
      </c>
      <c r="F32" s="2">
        <v>-1</v>
      </c>
      <c r="G32" s="2">
        <v>2</v>
      </c>
      <c r="H32" s="2">
        <v>2</v>
      </c>
      <c r="I32" s="2">
        <v>2</v>
      </c>
      <c r="J32" s="2">
        <v>2</v>
      </c>
      <c r="K32">
        <v>2</v>
      </c>
      <c r="L32" s="2">
        <v>2</v>
      </c>
      <c r="M32" s="2">
        <v>2</v>
      </c>
      <c r="N32" s="2">
        <v>-1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>
        <v>2</v>
      </c>
      <c r="U32" s="2">
        <v>2</v>
      </c>
    </row>
    <row r="33" spans="1:28" s="2" customFormat="1">
      <c r="A33" t="s">
        <v>79</v>
      </c>
      <c r="B33" s="3">
        <v>11</v>
      </c>
      <c r="C33" s="9">
        <f t="shared" si="0"/>
        <v>0</v>
      </c>
      <c r="D33" s="2">
        <v>-1</v>
      </c>
      <c r="E33" s="2">
        <v>-1</v>
      </c>
      <c r="F33" s="2">
        <v>-1</v>
      </c>
      <c r="G33" s="2">
        <v>2</v>
      </c>
      <c r="H33" s="2">
        <v>2</v>
      </c>
      <c r="I33">
        <v>2</v>
      </c>
      <c r="J33">
        <v>2</v>
      </c>
      <c r="K33">
        <v>2</v>
      </c>
      <c r="L33" s="2">
        <v>2</v>
      </c>
      <c r="M33" s="2">
        <v>2</v>
      </c>
      <c r="N33" s="2">
        <v>-1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>
        <v>2</v>
      </c>
      <c r="U33">
        <v>2</v>
      </c>
      <c r="V33"/>
      <c r="W33"/>
      <c r="X33"/>
      <c r="Y33"/>
      <c r="Z33"/>
      <c r="AA33"/>
      <c r="AB33"/>
    </row>
    <row r="34" spans="1:28" s="2" customFormat="1">
      <c r="A34" t="s">
        <v>80</v>
      </c>
      <c r="B34" s="3">
        <v>14</v>
      </c>
      <c r="C34" s="9">
        <f t="shared" ref="C34:C65" si="1">IF(B34&gt;=18,1,0)</f>
        <v>0</v>
      </c>
      <c r="D34" s="2">
        <v>-1</v>
      </c>
      <c r="E34" s="2">
        <v>-1</v>
      </c>
      <c r="F34" s="2">
        <v>-1</v>
      </c>
      <c r="G34" s="2">
        <v>2</v>
      </c>
      <c r="H34" s="2">
        <v>2</v>
      </c>
      <c r="I34">
        <v>2</v>
      </c>
      <c r="J34">
        <v>2</v>
      </c>
      <c r="K34">
        <v>2</v>
      </c>
      <c r="L34" s="2">
        <v>2</v>
      </c>
      <c r="M34" s="2">
        <v>0</v>
      </c>
      <c r="N34" s="2">
        <v>2</v>
      </c>
      <c r="O34" s="2">
        <v>2</v>
      </c>
      <c r="P34" s="2">
        <v>-1</v>
      </c>
      <c r="Q34" s="2">
        <v>2</v>
      </c>
      <c r="R34" s="2">
        <v>2</v>
      </c>
      <c r="S34" s="2">
        <v>2</v>
      </c>
      <c r="T34">
        <v>2</v>
      </c>
      <c r="U34">
        <v>2</v>
      </c>
      <c r="V34"/>
      <c r="W34"/>
      <c r="X34"/>
      <c r="Y34"/>
      <c r="Z34"/>
      <c r="AA34"/>
      <c r="AB34"/>
    </row>
    <row r="35" spans="1:28" s="2" customFormat="1">
      <c r="A35" t="s">
        <v>81</v>
      </c>
      <c r="B35" s="3">
        <v>17</v>
      </c>
      <c r="C35" s="9">
        <f t="shared" si="1"/>
        <v>0</v>
      </c>
      <c r="D35">
        <v>-1</v>
      </c>
      <c r="E35" s="2">
        <v>-1</v>
      </c>
      <c r="F35" s="2">
        <v>-1</v>
      </c>
      <c r="G35" s="2">
        <v>2</v>
      </c>
      <c r="H35" s="2">
        <v>2</v>
      </c>
      <c r="I35">
        <v>1</v>
      </c>
      <c r="J35">
        <v>2</v>
      </c>
      <c r="K35">
        <v>2</v>
      </c>
      <c r="L35" s="2">
        <v>2</v>
      </c>
      <c r="M35" s="2">
        <v>0</v>
      </c>
      <c r="N35" s="2">
        <v>2</v>
      </c>
      <c r="O35" s="2">
        <v>2</v>
      </c>
      <c r="P35" s="2">
        <v>-1</v>
      </c>
      <c r="Q35" s="2">
        <v>2</v>
      </c>
      <c r="R35" s="2">
        <v>2</v>
      </c>
      <c r="S35" s="2">
        <v>2</v>
      </c>
      <c r="T35">
        <v>2</v>
      </c>
      <c r="U35">
        <v>2</v>
      </c>
      <c r="V35"/>
      <c r="W35"/>
      <c r="X35"/>
      <c r="Y35"/>
      <c r="Z35"/>
      <c r="AA35"/>
      <c r="AB35"/>
    </row>
    <row r="36" spans="1:28" s="2" customFormat="1">
      <c r="A36" t="s">
        <v>82</v>
      </c>
      <c r="B36" s="3">
        <v>24</v>
      </c>
      <c r="C36" s="9">
        <f t="shared" si="1"/>
        <v>1</v>
      </c>
      <c r="D36" s="2">
        <v>0</v>
      </c>
      <c r="E36" s="2">
        <v>2</v>
      </c>
      <c r="F36" s="2">
        <v>0</v>
      </c>
      <c r="G36" s="2">
        <v>-1</v>
      </c>
      <c r="H36" s="2">
        <v>2</v>
      </c>
      <c r="I36" s="2">
        <v>2</v>
      </c>
      <c r="J36" s="2">
        <v>2</v>
      </c>
      <c r="K36">
        <v>2</v>
      </c>
      <c r="L36" s="2">
        <v>2</v>
      </c>
      <c r="M36" s="2">
        <v>2</v>
      </c>
      <c r="N36" s="2">
        <v>2</v>
      </c>
      <c r="O36" s="2">
        <v>-1</v>
      </c>
      <c r="P36" s="2">
        <v>-1</v>
      </c>
      <c r="Q36" s="2">
        <v>-1</v>
      </c>
      <c r="R36" s="2">
        <v>-1</v>
      </c>
      <c r="S36" s="2">
        <v>2</v>
      </c>
      <c r="T36" s="2">
        <v>2</v>
      </c>
      <c r="U36" s="2">
        <v>2</v>
      </c>
    </row>
    <row r="37" spans="1:28" s="2" customFormat="1">
      <c r="A37" t="s">
        <v>83</v>
      </c>
      <c r="B37" s="3">
        <v>16</v>
      </c>
      <c r="C37" s="9">
        <f t="shared" si="1"/>
        <v>0</v>
      </c>
      <c r="D37" s="2">
        <v>-1</v>
      </c>
      <c r="E37" s="2">
        <v>-1</v>
      </c>
      <c r="F37" s="2">
        <v>-1</v>
      </c>
      <c r="G37" s="2">
        <v>2</v>
      </c>
      <c r="H37" s="2">
        <v>2</v>
      </c>
      <c r="I37">
        <v>2</v>
      </c>
      <c r="J37">
        <v>2</v>
      </c>
      <c r="K37">
        <v>2</v>
      </c>
      <c r="L37" s="2">
        <v>2</v>
      </c>
      <c r="M37" s="2">
        <v>2</v>
      </c>
      <c r="N37" s="2">
        <v>2</v>
      </c>
      <c r="O37" s="2">
        <v>1</v>
      </c>
      <c r="P37" s="2">
        <v>-1</v>
      </c>
      <c r="Q37" s="2">
        <v>2</v>
      </c>
      <c r="R37" s="2">
        <v>2</v>
      </c>
      <c r="S37" s="2">
        <v>2</v>
      </c>
      <c r="T37">
        <v>2</v>
      </c>
      <c r="U37">
        <v>2</v>
      </c>
      <c r="V37"/>
      <c r="W37"/>
      <c r="X37"/>
      <c r="Y37"/>
      <c r="Z37"/>
      <c r="AA37"/>
      <c r="AB37"/>
    </row>
    <row r="38" spans="1:28" s="3" customFormat="1">
      <c r="A38" t="s">
        <v>84</v>
      </c>
      <c r="B38" s="3">
        <v>22</v>
      </c>
      <c r="C38" s="9">
        <f t="shared" si="1"/>
        <v>1</v>
      </c>
      <c r="D38" s="2">
        <v>2</v>
      </c>
      <c r="E38" s="2">
        <v>2</v>
      </c>
      <c r="F38" s="2">
        <v>0</v>
      </c>
      <c r="G38" s="2">
        <v>-1</v>
      </c>
      <c r="H38" s="2">
        <v>2</v>
      </c>
      <c r="I38">
        <v>2</v>
      </c>
      <c r="J38">
        <v>2</v>
      </c>
      <c r="K38">
        <v>2</v>
      </c>
      <c r="L38" s="2">
        <v>2</v>
      </c>
      <c r="M38" s="2">
        <v>2</v>
      </c>
      <c r="N38" s="2">
        <v>2</v>
      </c>
      <c r="O38" s="2">
        <v>-1</v>
      </c>
      <c r="P38" s="2">
        <v>-1</v>
      </c>
      <c r="Q38" s="2">
        <v>-1</v>
      </c>
      <c r="R38" s="2">
        <v>-1</v>
      </c>
      <c r="S38" s="2">
        <v>2</v>
      </c>
      <c r="T38">
        <v>2</v>
      </c>
      <c r="U38">
        <v>2</v>
      </c>
      <c r="V38"/>
      <c r="W38"/>
      <c r="X38"/>
      <c r="Y38"/>
      <c r="Z38"/>
      <c r="AA38"/>
      <c r="AB38"/>
    </row>
    <row r="39" spans="1:28" s="2" customFormat="1">
      <c r="A39" t="s">
        <v>85</v>
      </c>
      <c r="B39" s="3">
        <v>13</v>
      </c>
      <c r="C39" s="9">
        <f t="shared" si="1"/>
        <v>0</v>
      </c>
      <c r="D39" s="2">
        <v>-1</v>
      </c>
      <c r="E39" s="2">
        <v>-1</v>
      </c>
      <c r="F39" s="2">
        <v>-1</v>
      </c>
      <c r="G39" s="2">
        <v>2</v>
      </c>
      <c r="H39" s="2">
        <v>2</v>
      </c>
      <c r="I39">
        <v>2</v>
      </c>
      <c r="J39">
        <v>2</v>
      </c>
      <c r="K39">
        <v>2</v>
      </c>
      <c r="L39" s="2">
        <v>2</v>
      </c>
      <c r="M39" s="2">
        <v>2</v>
      </c>
      <c r="N39" s="2">
        <v>-1</v>
      </c>
      <c r="O39" s="2">
        <v>2</v>
      </c>
      <c r="P39" s="2">
        <v>2</v>
      </c>
      <c r="Q39" s="2">
        <v>1</v>
      </c>
      <c r="R39" s="2">
        <v>2</v>
      </c>
      <c r="S39" s="2">
        <v>2</v>
      </c>
      <c r="T39">
        <v>2</v>
      </c>
      <c r="U39">
        <v>2</v>
      </c>
      <c r="V39"/>
      <c r="W39"/>
      <c r="X39"/>
      <c r="Y39"/>
      <c r="Z39"/>
      <c r="AA39"/>
      <c r="AB39"/>
    </row>
    <row r="40" spans="1:28">
      <c r="A40" t="s">
        <v>86</v>
      </c>
      <c r="B40" s="3">
        <v>18</v>
      </c>
      <c r="C40" s="9">
        <f t="shared" si="1"/>
        <v>1</v>
      </c>
      <c r="D40">
        <v>0</v>
      </c>
      <c r="E40" s="2">
        <v>2</v>
      </c>
      <c r="F40" s="2">
        <v>0</v>
      </c>
      <c r="G40" s="2">
        <v>-1</v>
      </c>
      <c r="H40" s="2">
        <v>2</v>
      </c>
      <c r="I40">
        <v>2</v>
      </c>
      <c r="J40">
        <v>2</v>
      </c>
      <c r="K40">
        <v>2</v>
      </c>
      <c r="L40" s="2">
        <v>2</v>
      </c>
      <c r="M40" s="2">
        <v>2</v>
      </c>
      <c r="N40" s="2">
        <v>2</v>
      </c>
      <c r="O40" s="2">
        <v>-1</v>
      </c>
      <c r="P40" s="2">
        <v>-1</v>
      </c>
      <c r="Q40" s="2">
        <v>-1</v>
      </c>
      <c r="R40" s="2">
        <v>-1</v>
      </c>
      <c r="S40" s="2">
        <v>2</v>
      </c>
      <c r="T40">
        <v>2</v>
      </c>
      <c r="U40">
        <v>2</v>
      </c>
    </row>
    <row r="41" spans="1:28">
      <c r="A41" t="s">
        <v>87</v>
      </c>
      <c r="B41" s="3">
        <v>19</v>
      </c>
      <c r="C41" s="9">
        <f t="shared" si="1"/>
        <v>1</v>
      </c>
      <c r="D41">
        <v>0</v>
      </c>
      <c r="E41" s="2">
        <v>2</v>
      </c>
      <c r="F41" s="2">
        <v>0</v>
      </c>
      <c r="G41" s="2">
        <v>-1</v>
      </c>
      <c r="H41" s="2">
        <v>2</v>
      </c>
      <c r="I41">
        <v>2</v>
      </c>
      <c r="J41">
        <v>2</v>
      </c>
      <c r="K41">
        <v>2</v>
      </c>
      <c r="L41" s="2">
        <v>2</v>
      </c>
      <c r="M41" s="2">
        <v>2</v>
      </c>
      <c r="N41" s="2">
        <v>2</v>
      </c>
      <c r="O41" s="2">
        <v>-1</v>
      </c>
      <c r="P41" s="2">
        <v>-1</v>
      </c>
      <c r="Q41" s="2">
        <v>-1</v>
      </c>
      <c r="R41" s="2">
        <v>-1</v>
      </c>
      <c r="S41" s="2">
        <v>2</v>
      </c>
      <c r="T41">
        <v>2</v>
      </c>
      <c r="U41">
        <v>2</v>
      </c>
    </row>
    <row r="42" spans="1:28">
      <c r="A42" t="s">
        <v>88</v>
      </c>
      <c r="B42" s="3">
        <v>9</v>
      </c>
      <c r="C42" s="9">
        <f t="shared" si="1"/>
        <v>0</v>
      </c>
      <c r="D42" s="2">
        <v>-1</v>
      </c>
      <c r="E42" s="2">
        <v>-1</v>
      </c>
      <c r="F42" s="2">
        <v>-1</v>
      </c>
      <c r="G42" s="2">
        <v>2</v>
      </c>
      <c r="H42" s="2">
        <v>2</v>
      </c>
      <c r="I42">
        <v>2</v>
      </c>
      <c r="J42">
        <v>2</v>
      </c>
      <c r="K42">
        <v>2</v>
      </c>
      <c r="L42" s="2">
        <v>2</v>
      </c>
      <c r="M42" s="2">
        <v>2</v>
      </c>
      <c r="N42" s="2">
        <v>-1</v>
      </c>
      <c r="O42" s="2">
        <v>2</v>
      </c>
      <c r="P42" s="2">
        <v>2</v>
      </c>
      <c r="Q42" s="2">
        <v>2</v>
      </c>
      <c r="R42" s="2">
        <v>2</v>
      </c>
      <c r="S42" s="2">
        <v>2</v>
      </c>
      <c r="T42">
        <v>0</v>
      </c>
      <c r="U42">
        <v>0</v>
      </c>
    </row>
    <row r="43" spans="1:28">
      <c r="A43" t="s">
        <v>89</v>
      </c>
      <c r="B43" s="3">
        <v>10</v>
      </c>
      <c r="C43" s="9">
        <f t="shared" si="1"/>
        <v>0</v>
      </c>
      <c r="D43" s="2">
        <v>-1</v>
      </c>
      <c r="E43" s="2">
        <v>-1</v>
      </c>
      <c r="F43" s="2">
        <v>-1</v>
      </c>
      <c r="G43" s="2">
        <v>2</v>
      </c>
      <c r="H43" s="2">
        <v>0</v>
      </c>
      <c r="I43">
        <v>2</v>
      </c>
      <c r="J43">
        <v>2</v>
      </c>
      <c r="K43">
        <v>2</v>
      </c>
      <c r="L43" s="2">
        <v>2</v>
      </c>
      <c r="M43" s="2">
        <v>0</v>
      </c>
      <c r="N43" s="2">
        <v>-1</v>
      </c>
      <c r="O43" s="2">
        <v>2</v>
      </c>
      <c r="P43" s="2">
        <v>0</v>
      </c>
      <c r="Q43" s="2">
        <v>2</v>
      </c>
      <c r="R43" s="2">
        <v>2</v>
      </c>
      <c r="S43" s="2">
        <v>2</v>
      </c>
      <c r="T43">
        <v>0</v>
      </c>
      <c r="U43">
        <v>0</v>
      </c>
    </row>
    <row r="44" spans="1:28">
      <c r="A44" t="s">
        <v>90</v>
      </c>
      <c r="B44" s="3">
        <v>16</v>
      </c>
      <c r="C44" s="9">
        <f t="shared" si="1"/>
        <v>0</v>
      </c>
      <c r="D44" s="2">
        <v>-1</v>
      </c>
      <c r="E44" s="2">
        <v>-1</v>
      </c>
      <c r="F44" s="2">
        <v>-1</v>
      </c>
      <c r="G44" s="2">
        <v>2</v>
      </c>
      <c r="H44" s="2">
        <v>2</v>
      </c>
      <c r="I44">
        <v>2</v>
      </c>
      <c r="J44">
        <v>2</v>
      </c>
      <c r="K44">
        <v>2</v>
      </c>
      <c r="L44" s="2">
        <v>2</v>
      </c>
      <c r="M44" s="2">
        <v>2</v>
      </c>
      <c r="N44" s="2">
        <v>2</v>
      </c>
      <c r="O44" s="2">
        <v>2</v>
      </c>
      <c r="P44" s="2">
        <v>-1</v>
      </c>
      <c r="Q44" s="2">
        <v>2</v>
      </c>
      <c r="R44" s="2">
        <v>2</v>
      </c>
      <c r="S44" s="2">
        <v>2</v>
      </c>
      <c r="T44">
        <v>2</v>
      </c>
      <c r="U44">
        <v>1</v>
      </c>
    </row>
    <row r="45" spans="1:28">
      <c r="A45" t="s">
        <v>91</v>
      </c>
      <c r="B45" s="3">
        <v>12</v>
      </c>
      <c r="C45" s="9">
        <f t="shared" si="1"/>
        <v>0</v>
      </c>
      <c r="D45" s="2">
        <v>-1</v>
      </c>
      <c r="E45" s="2">
        <v>-1</v>
      </c>
      <c r="F45" s="2">
        <v>-1</v>
      </c>
      <c r="G45" s="2">
        <v>2</v>
      </c>
      <c r="H45" s="2">
        <v>2</v>
      </c>
      <c r="I45">
        <v>2</v>
      </c>
      <c r="J45">
        <v>2</v>
      </c>
      <c r="K45">
        <v>2</v>
      </c>
      <c r="L45" s="2">
        <v>2</v>
      </c>
      <c r="M45" s="2">
        <v>2</v>
      </c>
      <c r="N45" s="2">
        <v>-1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>
        <v>2</v>
      </c>
      <c r="U45">
        <v>2</v>
      </c>
    </row>
    <row r="46" spans="1:28">
      <c r="A46" t="s">
        <v>92</v>
      </c>
      <c r="B46" s="3">
        <v>9</v>
      </c>
      <c r="C46" s="9">
        <f t="shared" si="1"/>
        <v>0</v>
      </c>
      <c r="D46" s="2">
        <v>-1</v>
      </c>
      <c r="E46" s="2">
        <v>-1</v>
      </c>
      <c r="F46" s="2">
        <v>-1</v>
      </c>
      <c r="G46" s="2">
        <v>2</v>
      </c>
      <c r="H46" s="2">
        <v>2</v>
      </c>
      <c r="I46">
        <v>2</v>
      </c>
      <c r="J46">
        <v>2</v>
      </c>
      <c r="K46">
        <v>2</v>
      </c>
      <c r="L46" s="2">
        <v>2</v>
      </c>
      <c r="M46" s="2">
        <v>2</v>
      </c>
      <c r="N46" s="2">
        <v>-1</v>
      </c>
      <c r="O46" s="2">
        <v>2</v>
      </c>
      <c r="P46" s="2">
        <v>2</v>
      </c>
      <c r="Q46" s="2">
        <v>2</v>
      </c>
      <c r="R46" s="2">
        <v>2</v>
      </c>
      <c r="S46" s="2">
        <v>2</v>
      </c>
      <c r="T46">
        <v>2</v>
      </c>
      <c r="U46">
        <v>2</v>
      </c>
    </row>
    <row r="47" spans="1:28">
      <c r="A47" t="s">
        <v>93</v>
      </c>
      <c r="B47" s="3">
        <v>8</v>
      </c>
      <c r="C47" s="9">
        <f t="shared" si="1"/>
        <v>0</v>
      </c>
      <c r="D47" s="2">
        <v>-1</v>
      </c>
      <c r="E47" s="2">
        <v>-1</v>
      </c>
      <c r="F47" s="2">
        <v>-1</v>
      </c>
      <c r="G47" s="2">
        <v>2</v>
      </c>
      <c r="H47" s="2">
        <v>2</v>
      </c>
      <c r="I47">
        <v>2</v>
      </c>
      <c r="J47">
        <v>2</v>
      </c>
      <c r="K47">
        <v>2</v>
      </c>
      <c r="L47" s="2">
        <v>2</v>
      </c>
      <c r="M47" s="2">
        <v>2</v>
      </c>
      <c r="N47" s="2">
        <v>-1</v>
      </c>
      <c r="O47" s="2">
        <v>2</v>
      </c>
      <c r="P47" s="2">
        <v>2</v>
      </c>
      <c r="Q47" s="2">
        <v>2</v>
      </c>
      <c r="R47" s="2">
        <v>2</v>
      </c>
      <c r="S47" s="2">
        <v>2</v>
      </c>
      <c r="T47">
        <v>2</v>
      </c>
      <c r="U47">
        <v>2</v>
      </c>
    </row>
    <row r="48" spans="1:28">
      <c r="A48" t="s">
        <v>94</v>
      </c>
      <c r="B48" s="3">
        <v>23</v>
      </c>
      <c r="C48" s="9">
        <f t="shared" si="1"/>
        <v>1</v>
      </c>
      <c r="D48" s="2">
        <v>2</v>
      </c>
      <c r="E48" s="2">
        <v>2</v>
      </c>
      <c r="F48" s="2">
        <v>0</v>
      </c>
      <c r="G48" s="2">
        <v>-1</v>
      </c>
      <c r="H48" s="2">
        <v>2</v>
      </c>
      <c r="I48">
        <v>2</v>
      </c>
      <c r="J48">
        <v>2</v>
      </c>
      <c r="K48">
        <v>2</v>
      </c>
      <c r="L48" s="2">
        <v>2</v>
      </c>
      <c r="M48" s="2">
        <v>2</v>
      </c>
      <c r="N48" s="2">
        <v>2</v>
      </c>
      <c r="O48" s="2">
        <v>-1</v>
      </c>
      <c r="P48" s="2">
        <v>-1</v>
      </c>
      <c r="Q48" s="2">
        <v>-1</v>
      </c>
      <c r="R48" s="2">
        <v>-1</v>
      </c>
      <c r="S48" s="2">
        <v>0</v>
      </c>
      <c r="T48">
        <v>2</v>
      </c>
      <c r="U48">
        <v>2</v>
      </c>
    </row>
    <row r="49" spans="1:28">
      <c r="A49" t="s">
        <v>95</v>
      </c>
      <c r="B49" s="3">
        <v>16</v>
      </c>
      <c r="C49" s="9">
        <f t="shared" si="1"/>
        <v>0</v>
      </c>
      <c r="D49">
        <v>-1</v>
      </c>
      <c r="E49" s="2">
        <v>-1</v>
      </c>
      <c r="F49" s="2">
        <v>-1</v>
      </c>
      <c r="G49" s="2">
        <v>2</v>
      </c>
      <c r="H49" s="2">
        <v>2</v>
      </c>
      <c r="I49">
        <v>2</v>
      </c>
      <c r="J49">
        <v>2</v>
      </c>
      <c r="K49">
        <v>2</v>
      </c>
      <c r="L49" s="2">
        <v>2</v>
      </c>
      <c r="M49" s="2">
        <v>2</v>
      </c>
      <c r="N49" s="2">
        <v>2</v>
      </c>
      <c r="O49" s="2">
        <v>2</v>
      </c>
      <c r="P49" s="2">
        <v>-1</v>
      </c>
      <c r="Q49" s="2">
        <v>2</v>
      </c>
      <c r="R49" s="2">
        <v>2</v>
      </c>
      <c r="S49" s="2">
        <v>2</v>
      </c>
      <c r="T49">
        <v>2</v>
      </c>
      <c r="U49">
        <v>2</v>
      </c>
    </row>
    <row r="50" spans="1:28">
      <c r="A50" t="s">
        <v>96</v>
      </c>
      <c r="B50" s="3">
        <v>22</v>
      </c>
      <c r="C50" s="9">
        <f t="shared" si="1"/>
        <v>1</v>
      </c>
      <c r="D50">
        <v>0</v>
      </c>
      <c r="E50" s="2">
        <v>2</v>
      </c>
      <c r="F50" s="2">
        <v>0</v>
      </c>
      <c r="G50" s="2">
        <v>-1</v>
      </c>
      <c r="H50" s="2">
        <v>2</v>
      </c>
      <c r="I50">
        <v>2</v>
      </c>
      <c r="J50">
        <v>2</v>
      </c>
      <c r="K50">
        <v>2</v>
      </c>
      <c r="L50" s="2">
        <v>2</v>
      </c>
      <c r="M50" s="2">
        <v>2</v>
      </c>
      <c r="N50" s="2">
        <v>2</v>
      </c>
      <c r="O50" s="2">
        <v>-1</v>
      </c>
      <c r="P50" s="2">
        <v>-1</v>
      </c>
      <c r="Q50" s="2">
        <v>-1</v>
      </c>
      <c r="R50" s="2">
        <v>-1</v>
      </c>
      <c r="S50" s="2">
        <v>0</v>
      </c>
      <c r="T50">
        <v>2</v>
      </c>
      <c r="U50">
        <v>2</v>
      </c>
    </row>
    <row r="51" spans="1:28">
      <c r="A51" t="s">
        <v>97</v>
      </c>
      <c r="B51" s="3">
        <v>13</v>
      </c>
      <c r="C51" s="9">
        <f t="shared" si="1"/>
        <v>0</v>
      </c>
      <c r="D51" s="2">
        <v>-1</v>
      </c>
      <c r="E51" s="2">
        <v>-1</v>
      </c>
      <c r="F51" s="2">
        <v>-1</v>
      </c>
      <c r="G51" s="2">
        <v>2</v>
      </c>
      <c r="H51" s="2">
        <v>2</v>
      </c>
      <c r="I51">
        <v>2</v>
      </c>
      <c r="J51">
        <v>2</v>
      </c>
      <c r="K51">
        <v>2</v>
      </c>
      <c r="L51" s="2">
        <v>2</v>
      </c>
      <c r="M51" s="2">
        <v>2</v>
      </c>
      <c r="N51" s="2">
        <v>-1</v>
      </c>
      <c r="O51" s="2">
        <v>2</v>
      </c>
      <c r="P51" s="2">
        <v>2</v>
      </c>
      <c r="Q51" s="2">
        <v>1</v>
      </c>
      <c r="R51" s="2">
        <v>2</v>
      </c>
      <c r="S51" s="2">
        <v>2</v>
      </c>
      <c r="T51">
        <v>0</v>
      </c>
      <c r="U51">
        <v>0</v>
      </c>
    </row>
    <row r="52" spans="1:28">
      <c r="A52" t="s">
        <v>98</v>
      </c>
      <c r="B52" s="3">
        <v>10</v>
      </c>
      <c r="C52" s="9">
        <f t="shared" si="1"/>
        <v>0</v>
      </c>
      <c r="D52" s="2">
        <v>-1</v>
      </c>
      <c r="E52" s="2">
        <v>-1</v>
      </c>
      <c r="F52" s="2">
        <v>-1</v>
      </c>
      <c r="G52" s="2">
        <v>1</v>
      </c>
      <c r="H52" s="2">
        <v>0</v>
      </c>
      <c r="I52">
        <v>2</v>
      </c>
      <c r="J52">
        <v>2</v>
      </c>
      <c r="K52">
        <v>2</v>
      </c>
      <c r="L52" s="2">
        <v>2</v>
      </c>
      <c r="M52" s="2">
        <v>2</v>
      </c>
      <c r="N52" s="2">
        <v>-1</v>
      </c>
      <c r="O52" s="2">
        <v>2</v>
      </c>
      <c r="P52" s="2">
        <v>0</v>
      </c>
      <c r="Q52" s="2">
        <v>2</v>
      </c>
      <c r="R52" s="2">
        <v>1</v>
      </c>
      <c r="S52" s="2">
        <v>2</v>
      </c>
      <c r="T52">
        <v>2</v>
      </c>
      <c r="U52">
        <v>2</v>
      </c>
    </row>
    <row r="53" spans="1:28">
      <c r="A53" t="s">
        <v>99</v>
      </c>
      <c r="B53" s="3">
        <v>22</v>
      </c>
      <c r="C53" s="9">
        <f t="shared" si="1"/>
        <v>1</v>
      </c>
      <c r="D53">
        <v>0</v>
      </c>
      <c r="E53" s="2">
        <v>2</v>
      </c>
      <c r="F53" s="2">
        <v>0</v>
      </c>
      <c r="G53" s="2">
        <v>-1</v>
      </c>
      <c r="H53" s="2">
        <v>2</v>
      </c>
      <c r="I53">
        <v>1</v>
      </c>
      <c r="J53">
        <v>2</v>
      </c>
      <c r="K53">
        <v>2</v>
      </c>
      <c r="L53" s="2">
        <v>2</v>
      </c>
      <c r="M53" s="2">
        <v>2</v>
      </c>
      <c r="N53" s="2">
        <v>2</v>
      </c>
      <c r="O53" s="2">
        <v>-1</v>
      </c>
      <c r="P53" s="2">
        <v>-1</v>
      </c>
      <c r="Q53" s="2">
        <v>-1</v>
      </c>
      <c r="R53" s="2">
        <v>-1</v>
      </c>
      <c r="S53" s="2">
        <v>2</v>
      </c>
      <c r="T53">
        <v>2</v>
      </c>
      <c r="U53">
        <v>2</v>
      </c>
    </row>
    <row r="54" spans="1:28">
      <c r="A54" t="s">
        <v>100</v>
      </c>
      <c r="B54" s="3">
        <v>23</v>
      </c>
      <c r="C54" s="9">
        <f t="shared" si="1"/>
        <v>1</v>
      </c>
      <c r="D54" s="2">
        <v>2</v>
      </c>
      <c r="E54" s="2">
        <v>2</v>
      </c>
      <c r="F54" s="2">
        <v>2</v>
      </c>
      <c r="G54" s="2">
        <v>-1</v>
      </c>
      <c r="H54" s="2">
        <v>2</v>
      </c>
      <c r="I54">
        <v>2</v>
      </c>
      <c r="J54">
        <v>2</v>
      </c>
      <c r="K54">
        <v>2</v>
      </c>
      <c r="L54" s="2">
        <v>2</v>
      </c>
      <c r="M54" s="2">
        <v>2</v>
      </c>
      <c r="N54" s="2">
        <v>2</v>
      </c>
      <c r="O54" s="2">
        <v>-1</v>
      </c>
      <c r="P54" s="2">
        <v>-1</v>
      </c>
      <c r="Q54" s="2">
        <v>-1</v>
      </c>
      <c r="R54" s="2">
        <v>-1</v>
      </c>
      <c r="S54" s="2">
        <v>2</v>
      </c>
      <c r="T54">
        <v>2</v>
      </c>
      <c r="U54">
        <v>2</v>
      </c>
    </row>
    <row r="55" spans="1:28">
      <c r="A55" t="s">
        <v>101</v>
      </c>
      <c r="B55" s="3">
        <v>8</v>
      </c>
      <c r="C55" s="9">
        <f t="shared" si="1"/>
        <v>0</v>
      </c>
      <c r="D55" s="2">
        <v>-1</v>
      </c>
      <c r="E55" s="2">
        <v>-1</v>
      </c>
      <c r="F55" s="2">
        <v>-1</v>
      </c>
      <c r="G55" s="2">
        <v>2</v>
      </c>
      <c r="H55" s="2">
        <v>2</v>
      </c>
      <c r="I55" s="2">
        <v>2</v>
      </c>
      <c r="J55" s="2">
        <v>2</v>
      </c>
      <c r="K55">
        <v>2</v>
      </c>
      <c r="L55" s="2">
        <v>2</v>
      </c>
      <c r="M55" s="2">
        <v>2</v>
      </c>
      <c r="N55" s="2">
        <v>-1</v>
      </c>
      <c r="O55" s="2">
        <v>2</v>
      </c>
      <c r="P55" s="2">
        <v>2</v>
      </c>
      <c r="Q55" s="2">
        <v>2</v>
      </c>
      <c r="R55" s="2">
        <v>2</v>
      </c>
      <c r="S55" s="2">
        <v>2</v>
      </c>
      <c r="T55" s="2">
        <v>2</v>
      </c>
      <c r="U55" s="2">
        <v>2</v>
      </c>
      <c r="V55" s="2"/>
      <c r="W55" s="2"/>
      <c r="X55" s="2"/>
      <c r="Y55" s="2"/>
      <c r="Z55" s="2"/>
      <c r="AA55" s="2"/>
      <c r="AB55" s="2"/>
    </row>
    <row r="56" spans="1:28">
      <c r="A56" t="s">
        <v>102</v>
      </c>
      <c r="B56" s="3">
        <v>10</v>
      </c>
      <c r="C56" s="9">
        <f t="shared" si="1"/>
        <v>0</v>
      </c>
      <c r="D56" s="2">
        <v>-1</v>
      </c>
      <c r="E56" s="2">
        <v>-1</v>
      </c>
      <c r="F56" s="2">
        <v>-1</v>
      </c>
      <c r="G56" s="2">
        <v>2</v>
      </c>
      <c r="H56" s="2">
        <v>2</v>
      </c>
      <c r="I56">
        <v>2</v>
      </c>
      <c r="J56">
        <v>2</v>
      </c>
      <c r="K56">
        <v>2</v>
      </c>
      <c r="L56" s="2">
        <v>2</v>
      </c>
      <c r="M56" s="2">
        <v>0</v>
      </c>
      <c r="N56" s="2">
        <v>-1</v>
      </c>
      <c r="O56" s="2">
        <v>2</v>
      </c>
      <c r="P56" s="2">
        <v>2</v>
      </c>
      <c r="Q56" s="2">
        <v>2</v>
      </c>
      <c r="R56" s="2">
        <v>2</v>
      </c>
      <c r="S56" s="2">
        <v>2</v>
      </c>
      <c r="T56">
        <v>2</v>
      </c>
      <c r="U56">
        <v>2</v>
      </c>
    </row>
    <row r="57" spans="1:28">
      <c r="A57" t="s">
        <v>103</v>
      </c>
      <c r="B57" s="3">
        <v>10</v>
      </c>
      <c r="C57" s="9">
        <f t="shared" si="1"/>
        <v>0</v>
      </c>
      <c r="D57" s="2">
        <v>-1</v>
      </c>
      <c r="E57" s="2">
        <v>-1</v>
      </c>
      <c r="F57" s="2">
        <v>-1</v>
      </c>
      <c r="G57" s="2">
        <v>2</v>
      </c>
      <c r="H57" s="2">
        <v>2</v>
      </c>
      <c r="I57">
        <v>2</v>
      </c>
      <c r="J57">
        <v>2</v>
      </c>
      <c r="K57">
        <v>2</v>
      </c>
      <c r="L57" s="2">
        <v>2</v>
      </c>
      <c r="M57" s="2">
        <v>2</v>
      </c>
      <c r="N57" s="2">
        <v>-1</v>
      </c>
      <c r="O57" s="2">
        <v>2</v>
      </c>
      <c r="P57" s="2">
        <v>2</v>
      </c>
      <c r="Q57" s="2">
        <v>1</v>
      </c>
      <c r="R57" s="2">
        <v>2</v>
      </c>
      <c r="S57" s="2">
        <v>2</v>
      </c>
      <c r="T57">
        <v>2</v>
      </c>
      <c r="U57">
        <v>2</v>
      </c>
    </row>
    <row r="58" spans="1:28">
      <c r="A58" t="s">
        <v>104</v>
      </c>
      <c r="B58" s="3">
        <v>8</v>
      </c>
      <c r="C58" s="9">
        <f t="shared" si="1"/>
        <v>0</v>
      </c>
      <c r="D58" s="2">
        <v>-1</v>
      </c>
      <c r="E58" s="2">
        <v>-1</v>
      </c>
      <c r="F58" s="2">
        <v>-1</v>
      </c>
      <c r="G58" s="2">
        <v>2</v>
      </c>
      <c r="H58" s="2">
        <v>2</v>
      </c>
      <c r="I58">
        <v>2</v>
      </c>
      <c r="J58">
        <v>2</v>
      </c>
      <c r="K58">
        <v>2</v>
      </c>
      <c r="L58" s="2">
        <v>2</v>
      </c>
      <c r="M58" s="2">
        <v>0</v>
      </c>
      <c r="N58" s="2">
        <v>-1</v>
      </c>
      <c r="O58" s="2">
        <v>2</v>
      </c>
      <c r="P58" s="2">
        <v>2</v>
      </c>
      <c r="Q58" s="2">
        <v>2</v>
      </c>
      <c r="R58" s="2">
        <v>1</v>
      </c>
      <c r="S58" s="2">
        <v>2</v>
      </c>
      <c r="T58">
        <v>2</v>
      </c>
      <c r="U58">
        <v>2</v>
      </c>
    </row>
    <row r="59" spans="1:28">
      <c r="A59" t="s">
        <v>105</v>
      </c>
      <c r="B59" s="3">
        <v>10</v>
      </c>
      <c r="C59" s="9">
        <f t="shared" si="1"/>
        <v>0</v>
      </c>
      <c r="D59" s="2">
        <v>-1</v>
      </c>
      <c r="E59" s="2">
        <v>-1</v>
      </c>
      <c r="F59" s="2">
        <v>-1</v>
      </c>
      <c r="G59" s="2">
        <v>2</v>
      </c>
      <c r="H59" s="2">
        <v>2</v>
      </c>
      <c r="I59">
        <v>2</v>
      </c>
      <c r="J59">
        <v>2</v>
      </c>
      <c r="K59">
        <v>2</v>
      </c>
      <c r="L59" s="2">
        <v>2</v>
      </c>
      <c r="M59" s="2">
        <v>2</v>
      </c>
      <c r="N59" s="2">
        <v>-1</v>
      </c>
      <c r="O59" s="2">
        <v>2</v>
      </c>
      <c r="P59" s="2">
        <v>2</v>
      </c>
      <c r="Q59" s="2">
        <v>2</v>
      </c>
      <c r="R59" s="2">
        <v>2</v>
      </c>
      <c r="S59" s="2">
        <v>2</v>
      </c>
      <c r="T59">
        <v>2</v>
      </c>
      <c r="U59">
        <v>2</v>
      </c>
    </row>
    <row r="60" spans="1:28">
      <c r="A60" t="s">
        <v>106</v>
      </c>
      <c r="B60" s="3">
        <v>10</v>
      </c>
      <c r="C60" s="9">
        <f t="shared" si="1"/>
        <v>0</v>
      </c>
      <c r="D60" s="2">
        <v>-1</v>
      </c>
      <c r="E60" s="2">
        <v>-1</v>
      </c>
      <c r="F60" s="2">
        <v>-1</v>
      </c>
      <c r="G60" s="2">
        <v>2</v>
      </c>
      <c r="H60" s="2">
        <v>2</v>
      </c>
      <c r="I60">
        <v>2</v>
      </c>
      <c r="J60">
        <v>2</v>
      </c>
      <c r="K60">
        <v>2</v>
      </c>
      <c r="L60" s="2">
        <v>2</v>
      </c>
      <c r="M60" s="2">
        <v>2</v>
      </c>
      <c r="N60" s="2">
        <v>-1</v>
      </c>
      <c r="O60" s="2">
        <v>2</v>
      </c>
      <c r="P60" s="2">
        <v>2</v>
      </c>
      <c r="Q60" s="2">
        <v>2</v>
      </c>
      <c r="R60" s="2">
        <v>2</v>
      </c>
      <c r="S60" s="2">
        <v>2</v>
      </c>
      <c r="T60">
        <v>2</v>
      </c>
      <c r="U60">
        <v>2</v>
      </c>
    </row>
    <row r="61" spans="1:28">
      <c r="A61" t="s">
        <v>107</v>
      </c>
      <c r="B61" s="3">
        <v>14</v>
      </c>
      <c r="C61" s="9">
        <f t="shared" si="1"/>
        <v>0</v>
      </c>
      <c r="D61" s="2">
        <v>-1</v>
      </c>
      <c r="E61" s="2">
        <v>-1</v>
      </c>
      <c r="F61" s="2">
        <v>-1</v>
      </c>
      <c r="G61" s="2">
        <v>2</v>
      </c>
      <c r="H61" s="2">
        <v>2</v>
      </c>
      <c r="I61">
        <v>2</v>
      </c>
      <c r="J61">
        <v>2</v>
      </c>
      <c r="K61">
        <v>2</v>
      </c>
      <c r="L61" s="2">
        <v>2</v>
      </c>
      <c r="M61" s="2">
        <v>2</v>
      </c>
      <c r="N61" s="2">
        <v>2</v>
      </c>
      <c r="O61" s="2">
        <v>2</v>
      </c>
      <c r="P61" s="2">
        <v>-1</v>
      </c>
      <c r="Q61" s="2">
        <v>2</v>
      </c>
      <c r="R61" s="2">
        <v>2</v>
      </c>
      <c r="S61" s="2">
        <v>2</v>
      </c>
      <c r="T61">
        <v>2</v>
      </c>
      <c r="U61">
        <v>2</v>
      </c>
    </row>
    <row r="62" spans="1:28">
      <c r="A62" t="s">
        <v>108</v>
      </c>
      <c r="B62" s="3">
        <v>23</v>
      </c>
      <c r="C62" s="9">
        <f t="shared" si="1"/>
        <v>1</v>
      </c>
      <c r="D62" s="2">
        <v>2</v>
      </c>
      <c r="E62" s="2">
        <v>2</v>
      </c>
      <c r="F62" s="2">
        <v>2</v>
      </c>
      <c r="G62" s="2">
        <v>-1</v>
      </c>
      <c r="H62" s="2">
        <v>2</v>
      </c>
      <c r="I62">
        <v>2</v>
      </c>
      <c r="J62">
        <v>2</v>
      </c>
      <c r="K62">
        <v>2</v>
      </c>
      <c r="L62" s="2">
        <v>2</v>
      </c>
      <c r="M62" s="2">
        <v>2</v>
      </c>
      <c r="N62" s="2">
        <v>2</v>
      </c>
      <c r="O62" s="2">
        <v>-1</v>
      </c>
      <c r="P62" s="2">
        <v>-1</v>
      </c>
      <c r="Q62" s="2">
        <v>-1</v>
      </c>
      <c r="R62" s="2">
        <v>-1</v>
      </c>
      <c r="S62" s="2">
        <v>2</v>
      </c>
      <c r="T62">
        <v>2</v>
      </c>
      <c r="U62">
        <v>2</v>
      </c>
    </row>
    <row r="63" spans="1:28">
      <c r="A63" t="s">
        <v>109</v>
      </c>
      <c r="B63" s="3">
        <v>9</v>
      </c>
      <c r="C63" s="9">
        <f t="shared" si="1"/>
        <v>0</v>
      </c>
      <c r="D63" s="2">
        <v>-1</v>
      </c>
      <c r="E63" s="2">
        <v>-1</v>
      </c>
      <c r="F63" s="2">
        <v>-1</v>
      </c>
      <c r="G63" s="2">
        <v>2</v>
      </c>
      <c r="H63" s="2">
        <v>0</v>
      </c>
      <c r="I63" s="2">
        <v>2</v>
      </c>
      <c r="J63" s="2">
        <v>1</v>
      </c>
      <c r="K63">
        <v>2</v>
      </c>
      <c r="L63" s="2">
        <v>2</v>
      </c>
      <c r="M63" s="2">
        <v>0</v>
      </c>
      <c r="N63" s="2">
        <v>-1</v>
      </c>
      <c r="O63" s="2">
        <v>0</v>
      </c>
      <c r="P63" s="2">
        <v>0</v>
      </c>
      <c r="Q63" s="2">
        <v>2</v>
      </c>
      <c r="R63" s="2">
        <v>0</v>
      </c>
      <c r="S63" s="2">
        <v>0</v>
      </c>
      <c r="T63" s="2">
        <v>0</v>
      </c>
      <c r="U63" s="2">
        <v>0</v>
      </c>
      <c r="V63" s="2"/>
      <c r="W63" s="2"/>
      <c r="X63" s="2"/>
      <c r="Y63" s="2"/>
      <c r="Z63" s="2"/>
      <c r="AA63" s="2"/>
      <c r="AB63" s="2"/>
    </row>
    <row r="64" spans="1:28">
      <c r="A64" t="s">
        <v>110</v>
      </c>
      <c r="B64" s="3">
        <v>9</v>
      </c>
      <c r="C64" s="9">
        <f t="shared" si="1"/>
        <v>0</v>
      </c>
      <c r="D64" s="2">
        <v>-1</v>
      </c>
      <c r="E64" s="2">
        <v>-1</v>
      </c>
      <c r="F64" s="2">
        <v>-1</v>
      </c>
      <c r="G64" s="2">
        <v>2</v>
      </c>
      <c r="H64" s="2">
        <v>2</v>
      </c>
      <c r="I64">
        <v>2</v>
      </c>
      <c r="J64">
        <v>2</v>
      </c>
      <c r="K64">
        <v>2</v>
      </c>
      <c r="L64" s="2">
        <v>2</v>
      </c>
      <c r="M64" s="2">
        <v>2</v>
      </c>
      <c r="N64" s="2">
        <v>-1</v>
      </c>
      <c r="O64" s="2">
        <v>2</v>
      </c>
      <c r="P64" s="2">
        <v>2</v>
      </c>
      <c r="Q64" s="2">
        <v>2</v>
      </c>
      <c r="R64" s="2">
        <v>2</v>
      </c>
      <c r="S64" s="2">
        <v>2</v>
      </c>
      <c r="T64">
        <v>2</v>
      </c>
      <c r="U64">
        <v>2</v>
      </c>
    </row>
    <row r="65" spans="1:28">
      <c r="A65" t="s">
        <v>111</v>
      </c>
      <c r="B65" s="3">
        <v>13</v>
      </c>
      <c r="C65" s="9">
        <f t="shared" si="1"/>
        <v>0</v>
      </c>
      <c r="D65">
        <v>-1</v>
      </c>
      <c r="E65" s="2">
        <v>-1</v>
      </c>
      <c r="F65" s="2">
        <v>-1</v>
      </c>
      <c r="G65" s="2">
        <v>2</v>
      </c>
      <c r="H65" s="2">
        <v>0</v>
      </c>
      <c r="I65">
        <v>2</v>
      </c>
      <c r="J65">
        <v>2</v>
      </c>
      <c r="K65">
        <v>2</v>
      </c>
      <c r="L65" s="2">
        <v>2</v>
      </c>
      <c r="M65" s="2">
        <v>2</v>
      </c>
      <c r="N65" s="2">
        <v>-1</v>
      </c>
      <c r="O65" s="2">
        <v>2</v>
      </c>
      <c r="P65" s="2">
        <v>0</v>
      </c>
      <c r="Q65" s="2">
        <v>2</v>
      </c>
      <c r="R65" s="2">
        <v>2</v>
      </c>
      <c r="S65" s="2">
        <v>2</v>
      </c>
      <c r="T65">
        <v>2</v>
      </c>
      <c r="U65">
        <v>2</v>
      </c>
    </row>
    <row r="66" spans="1:28">
      <c r="A66" t="s">
        <v>112</v>
      </c>
      <c r="B66" s="3">
        <v>14</v>
      </c>
      <c r="C66" s="9">
        <f t="shared" ref="C66:C97" si="2">IF(B66&gt;=18,1,0)</f>
        <v>0</v>
      </c>
      <c r="D66" s="2">
        <v>-1</v>
      </c>
      <c r="E66" s="2">
        <v>-1</v>
      </c>
      <c r="F66" s="2">
        <v>-1</v>
      </c>
      <c r="G66" s="2">
        <v>2</v>
      </c>
      <c r="H66" s="2">
        <v>2</v>
      </c>
      <c r="I66" s="2">
        <v>2</v>
      </c>
      <c r="J66" s="2">
        <v>2</v>
      </c>
      <c r="K66">
        <v>2</v>
      </c>
      <c r="L66" s="2">
        <v>2</v>
      </c>
      <c r="M66" s="2">
        <v>2</v>
      </c>
      <c r="N66" s="2">
        <v>2</v>
      </c>
      <c r="O66" s="2">
        <v>2</v>
      </c>
      <c r="P66" s="2">
        <v>-1</v>
      </c>
      <c r="Q66" s="2">
        <v>2</v>
      </c>
      <c r="R66" s="2">
        <v>2</v>
      </c>
      <c r="S66" s="2">
        <v>2</v>
      </c>
      <c r="T66" s="2">
        <v>2</v>
      </c>
      <c r="U66" s="2">
        <v>2</v>
      </c>
      <c r="V66" s="2"/>
      <c r="W66" s="2"/>
      <c r="X66" s="2"/>
      <c r="Y66" s="2"/>
      <c r="Z66" s="2"/>
      <c r="AA66" s="2"/>
      <c r="AB66" s="2"/>
    </row>
    <row r="67" spans="1:28">
      <c r="A67" t="s">
        <v>113</v>
      </c>
      <c r="B67" s="3">
        <v>15</v>
      </c>
      <c r="C67" s="9">
        <f t="shared" si="2"/>
        <v>0</v>
      </c>
      <c r="D67" s="2">
        <v>-1</v>
      </c>
      <c r="E67" s="2">
        <v>-1</v>
      </c>
      <c r="F67" s="2">
        <v>-1</v>
      </c>
      <c r="G67" s="2">
        <v>2</v>
      </c>
      <c r="H67" s="2">
        <v>2</v>
      </c>
      <c r="I67">
        <v>2</v>
      </c>
      <c r="J67">
        <v>2</v>
      </c>
      <c r="K67">
        <v>2</v>
      </c>
      <c r="L67" s="2">
        <v>2</v>
      </c>
      <c r="M67" s="2">
        <v>2</v>
      </c>
      <c r="N67" s="2">
        <v>2</v>
      </c>
      <c r="O67" s="2">
        <v>2</v>
      </c>
      <c r="P67" s="2">
        <v>-1</v>
      </c>
      <c r="Q67" s="2">
        <v>2</v>
      </c>
      <c r="R67" s="2">
        <v>2</v>
      </c>
      <c r="S67" s="2">
        <v>2</v>
      </c>
      <c r="T67">
        <v>2</v>
      </c>
      <c r="U67">
        <v>2</v>
      </c>
    </row>
    <row r="68" spans="1:28">
      <c r="A68" t="s">
        <v>114</v>
      </c>
      <c r="B68" s="3">
        <v>24</v>
      </c>
      <c r="C68" s="9">
        <f t="shared" si="2"/>
        <v>1</v>
      </c>
      <c r="D68" s="2">
        <v>0</v>
      </c>
      <c r="E68" s="2">
        <v>2</v>
      </c>
      <c r="F68" s="2">
        <v>0</v>
      </c>
      <c r="G68" s="2">
        <v>-1</v>
      </c>
      <c r="H68" s="2">
        <v>2</v>
      </c>
      <c r="I68">
        <v>2</v>
      </c>
      <c r="J68">
        <v>2</v>
      </c>
      <c r="K68">
        <v>2</v>
      </c>
      <c r="L68" s="2">
        <v>2</v>
      </c>
      <c r="M68" s="2">
        <v>2</v>
      </c>
      <c r="N68" s="2">
        <v>2</v>
      </c>
      <c r="O68" s="2">
        <v>-1</v>
      </c>
      <c r="P68" s="2">
        <v>-1</v>
      </c>
      <c r="Q68" s="2">
        <v>-1</v>
      </c>
      <c r="R68" s="2">
        <v>-1</v>
      </c>
      <c r="S68" s="2">
        <v>2</v>
      </c>
      <c r="T68">
        <v>2</v>
      </c>
      <c r="U68">
        <v>2</v>
      </c>
    </row>
    <row r="69" spans="1:28">
      <c r="A69" t="s">
        <v>115</v>
      </c>
      <c r="B69" s="3">
        <v>11</v>
      </c>
      <c r="C69" s="9">
        <f t="shared" si="2"/>
        <v>0</v>
      </c>
      <c r="D69" s="2">
        <v>-1</v>
      </c>
      <c r="E69" s="2">
        <v>-1</v>
      </c>
      <c r="F69" s="2">
        <v>-1</v>
      </c>
      <c r="G69" s="2">
        <v>2</v>
      </c>
      <c r="H69" s="2">
        <v>2</v>
      </c>
      <c r="I69" s="2">
        <v>2</v>
      </c>
      <c r="J69" s="2">
        <v>2</v>
      </c>
      <c r="K69">
        <v>2</v>
      </c>
      <c r="L69" s="2">
        <v>2</v>
      </c>
      <c r="M69" s="2">
        <v>2</v>
      </c>
      <c r="N69" s="2">
        <v>-1</v>
      </c>
      <c r="O69" s="2">
        <v>2</v>
      </c>
      <c r="P69" s="2">
        <v>2</v>
      </c>
      <c r="Q69" s="2">
        <v>2</v>
      </c>
      <c r="R69" s="2">
        <v>2</v>
      </c>
      <c r="S69" s="2">
        <v>2</v>
      </c>
      <c r="T69" s="2">
        <v>2</v>
      </c>
      <c r="U69" s="2">
        <v>2</v>
      </c>
      <c r="V69" s="2"/>
      <c r="W69" s="2"/>
      <c r="X69" s="2"/>
      <c r="Y69" s="2"/>
      <c r="Z69" s="2"/>
      <c r="AA69" s="2"/>
      <c r="AB69" s="2"/>
    </row>
    <row r="70" spans="1:28">
      <c r="A70" t="s">
        <v>116</v>
      </c>
      <c r="B70" s="3">
        <v>9</v>
      </c>
      <c r="C70" s="9">
        <f t="shared" si="2"/>
        <v>0</v>
      </c>
      <c r="D70" s="2">
        <v>-1</v>
      </c>
      <c r="E70" s="2">
        <v>-1</v>
      </c>
      <c r="F70" s="2">
        <v>-1</v>
      </c>
      <c r="G70" s="2">
        <v>2</v>
      </c>
      <c r="H70" s="2">
        <v>2</v>
      </c>
      <c r="I70">
        <v>2</v>
      </c>
      <c r="J70">
        <v>2</v>
      </c>
      <c r="K70">
        <v>2</v>
      </c>
      <c r="L70" s="2">
        <v>2</v>
      </c>
      <c r="M70" s="2">
        <v>2</v>
      </c>
      <c r="N70" s="2">
        <v>-1</v>
      </c>
      <c r="O70" s="2">
        <v>2</v>
      </c>
      <c r="P70" s="2">
        <v>2</v>
      </c>
      <c r="Q70" s="2">
        <v>2</v>
      </c>
      <c r="R70" s="2">
        <v>2</v>
      </c>
      <c r="S70" s="2">
        <v>2</v>
      </c>
      <c r="T70">
        <v>2</v>
      </c>
      <c r="U70">
        <v>2</v>
      </c>
    </row>
    <row r="71" spans="1:28">
      <c r="A71" t="s">
        <v>117</v>
      </c>
      <c r="B71" s="3">
        <v>12</v>
      </c>
      <c r="C71" s="9">
        <f t="shared" si="2"/>
        <v>0</v>
      </c>
      <c r="D71" s="2">
        <v>-1</v>
      </c>
      <c r="E71" s="2">
        <v>-1</v>
      </c>
      <c r="F71" s="2">
        <v>-1</v>
      </c>
      <c r="G71" s="2">
        <v>2</v>
      </c>
      <c r="H71" s="2">
        <v>2</v>
      </c>
      <c r="I71">
        <v>2</v>
      </c>
      <c r="J71">
        <v>2</v>
      </c>
      <c r="K71">
        <v>2</v>
      </c>
      <c r="L71" s="2">
        <v>2</v>
      </c>
      <c r="M71" s="2">
        <v>2</v>
      </c>
      <c r="N71" s="2">
        <v>-1</v>
      </c>
      <c r="O71" s="2">
        <v>2</v>
      </c>
      <c r="P71" s="2">
        <v>2</v>
      </c>
      <c r="Q71" s="2">
        <v>2</v>
      </c>
      <c r="R71" s="2">
        <v>2</v>
      </c>
      <c r="S71" s="2">
        <v>2</v>
      </c>
      <c r="T71">
        <v>0</v>
      </c>
      <c r="U71">
        <v>0</v>
      </c>
    </row>
    <row r="72" spans="1:28">
      <c r="A72" t="s">
        <v>118</v>
      </c>
      <c r="B72" s="3">
        <v>10</v>
      </c>
      <c r="C72" s="9">
        <f t="shared" si="2"/>
        <v>0</v>
      </c>
      <c r="D72">
        <v>-1</v>
      </c>
      <c r="E72" s="2">
        <v>-1</v>
      </c>
      <c r="F72" s="2">
        <v>-1</v>
      </c>
      <c r="G72" s="2">
        <v>2</v>
      </c>
      <c r="H72" s="2">
        <v>2</v>
      </c>
      <c r="I72">
        <v>2</v>
      </c>
      <c r="J72">
        <v>2</v>
      </c>
      <c r="K72">
        <v>2</v>
      </c>
      <c r="L72" s="2">
        <v>2</v>
      </c>
      <c r="M72" s="2">
        <v>2</v>
      </c>
      <c r="N72" s="2">
        <v>-1</v>
      </c>
      <c r="O72" s="2">
        <v>2</v>
      </c>
      <c r="P72" s="2">
        <v>2</v>
      </c>
      <c r="Q72" s="2">
        <v>2</v>
      </c>
      <c r="R72" s="2">
        <v>2</v>
      </c>
      <c r="S72" s="2">
        <v>2</v>
      </c>
      <c r="T72">
        <v>2</v>
      </c>
      <c r="U72">
        <v>2</v>
      </c>
    </row>
    <row r="73" spans="1:28">
      <c r="A73" t="s">
        <v>119</v>
      </c>
      <c r="B73" s="3">
        <v>11</v>
      </c>
      <c r="C73" s="9">
        <f t="shared" si="2"/>
        <v>0</v>
      </c>
      <c r="D73" s="2">
        <v>-1</v>
      </c>
      <c r="E73" s="2">
        <v>-1</v>
      </c>
      <c r="F73" s="2">
        <v>-1</v>
      </c>
      <c r="G73" s="2">
        <v>2</v>
      </c>
      <c r="H73" s="2">
        <v>2</v>
      </c>
      <c r="I73">
        <v>2</v>
      </c>
      <c r="J73">
        <v>2</v>
      </c>
      <c r="K73">
        <v>2</v>
      </c>
      <c r="L73" s="2">
        <v>2</v>
      </c>
      <c r="M73" s="2">
        <v>2</v>
      </c>
      <c r="N73" s="2">
        <v>-1</v>
      </c>
      <c r="O73" s="2">
        <v>2</v>
      </c>
      <c r="P73" s="2">
        <v>2</v>
      </c>
      <c r="Q73" s="2">
        <v>2</v>
      </c>
      <c r="R73" s="2">
        <v>2</v>
      </c>
      <c r="S73" s="2">
        <v>2</v>
      </c>
      <c r="T73">
        <v>2</v>
      </c>
      <c r="U73">
        <v>2</v>
      </c>
    </row>
    <row r="74" spans="1:28">
      <c r="A74" t="s">
        <v>120</v>
      </c>
      <c r="B74" s="3">
        <v>13</v>
      </c>
      <c r="C74" s="9">
        <f t="shared" si="2"/>
        <v>0</v>
      </c>
      <c r="D74" s="2">
        <v>-1</v>
      </c>
      <c r="E74" s="2">
        <v>-1</v>
      </c>
      <c r="F74" s="2">
        <v>-1</v>
      </c>
      <c r="G74" s="2">
        <v>2</v>
      </c>
      <c r="H74" s="2">
        <v>2</v>
      </c>
      <c r="I74">
        <v>2</v>
      </c>
      <c r="J74">
        <v>2</v>
      </c>
      <c r="K74">
        <v>2</v>
      </c>
      <c r="L74" s="2">
        <v>2</v>
      </c>
      <c r="M74" s="2">
        <v>2</v>
      </c>
      <c r="N74" s="2">
        <v>-1</v>
      </c>
      <c r="O74" s="2">
        <v>2</v>
      </c>
      <c r="P74" s="2">
        <v>2</v>
      </c>
      <c r="Q74" s="2">
        <v>2</v>
      </c>
      <c r="R74" s="2">
        <v>2</v>
      </c>
      <c r="S74" s="2">
        <v>2</v>
      </c>
      <c r="T74">
        <v>2</v>
      </c>
      <c r="U74">
        <v>2</v>
      </c>
    </row>
    <row r="75" spans="1:28">
      <c r="A75" t="s">
        <v>121</v>
      </c>
      <c r="B75" s="3">
        <v>12</v>
      </c>
      <c r="C75" s="9">
        <f t="shared" si="2"/>
        <v>0</v>
      </c>
      <c r="D75" s="2">
        <v>-1</v>
      </c>
      <c r="E75" s="2">
        <v>-1</v>
      </c>
      <c r="F75" s="2">
        <v>-1</v>
      </c>
      <c r="G75" s="2">
        <v>1</v>
      </c>
      <c r="H75" s="2">
        <v>2</v>
      </c>
      <c r="I75">
        <v>2</v>
      </c>
      <c r="J75">
        <v>2</v>
      </c>
      <c r="K75">
        <v>2</v>
      </c>
      <c r="L75" s="2">
        <v>2</v>
      </c>
      <c r="M75" s="2">
        <v>2</v>
      </c>
      <c r="N75" s="2">
        <v>-1</v>
      </c>
      <c r="O75" s="2">
        <v>2</v>
      </c>
      <c r="P75" s="2">
        <v>2</v>
      </c>
      <c r="Q75" s="2">
        <v>2</v>
      </c>
      <c r="R75" s="2">
        <v>2</v>
      </c>
      <c r="S75" s="2">
        <v>2</v>
      </c>
      <c r="T75">
        <v>2</v>
      </c>
      <c r="U75">
        <v>2</v>
      </c>
    </row>
    <row r="76" spans="1:28">
      <c r="A76" t="s">
        <v>122</v>
      </c>
      <c r="B76" s="3">
        <v>16</v>
      </c>
      <c r="C76" s="9">
        <f t="shared" si="2"/>
        <v>0</v>
      </c>
      <c r="D76" s="2">
        <v>-1</v>
      </c>
      <c r="E76" s="2">
        <v>-1</v>
      </c>
      <c r="F76" s="2">
        <v>-1</v>
      </c>
      <c r="G76" s="2">
        <v>2</v>
      </c>
      <c r="H76" s="2">
        <v>2</v>
      </c>
      <c r="I76">
        <v>2</v>
      </c>
      <c r="J76">
        <v>2</v>
      </c>
      <c r="K76">
        <v>2</v>
      </c>
      <c r="L76" s="2">
        <v>2</v>
      </c>
      <c r="M76" s="2">
        <v>2</v>
      </c>
      <c r="N76" s="2">
        <v>2</v>
      </c>
      <c r="O76" s="2">
        <v>2</v>
      </c>
      <c r="P76" s="2">
        <v>-1</v>
      </c>
      <c r="Q76" s="2">
        <v>2</v>
      </c>
      <c r="R76" s="2">
        <v>2</v>
      </c>
      <c r="S76" s="2">
        <v>2</v>
      </c>
      <c r="T76">
        <v>2</v>
      </c>
      <c r="U76">
        <v>2</v>
      </c>
    </row>
    <row r="77" spans="1:28">
      <c r="A77" t="s">
        <v>123</v>
      </c>
      <c r="B77" s="3">
        <v>17</v>
      </c>
      <c r="C77" s="9">
        <f t="shared" si="2"/>
        <v>0</v>
      </c>
      <c r="D77" s="2">
        <v>-1</v>
      </c>
      <c r="E77" s="2">
        <v>-1</v>
      </c>
      <c r="F77" s="2">
        <v>-1</v>
      </c>
      <c r="G77" s="2">
        <v>2</v>
      </c>
      <c r="H77" s="2">
        <v>2</v>
      </c>
      <c r="I77">
        <v>2</v>
      </c>
      <c r="J77">
        <v>2</v>
      </c>
      <c r="K77">
        <v>2</v>
      </c>
      <c r="L77" s="2">
        <v>2</v>
      </c>
      <c r="M77" s="2">
        <v>2</v>
      </c>
      <c r="N77" s="2">
        <v>2</v>
      </c>
      <c r="O77" s="2">
        <v>2</v>
      </c>
      <c r="P77" s="2">
        <v>-1</v>
      </c>
      <c r="Q77" s="2">
        <v>2</v>
      </c>
      <c r="R77" s="2">
        <v>2</v>
      </c>
      <c r="S77" s="2">
        <v>0</v>
      </c>
      <c r="T77">
        <v>2</v>
      </c>
      <c r="U77">
        <v>2</v>
      </c>
    </row>
    <row r="78" spans="1:28">
      <c r="A78" t="s">
        <v>124</v>
      </c>
      <c r="B78" s="3">
        <v>14</v>
      </c>
      <c r="C78" s="9">
        <f t="shared" si="2"/>
        <v>0</v>
      </c>
      <c r="D78" s="2">
        <v>-1</v>
      </c>
      <c r="E78" s="2">
        <v>-1</v>
      </c>
      <c r="F78" s="2">
        <v>-1</v>
      </c>
      <c r="G78" s="2">
        <v>2</v>
      </c>
      <c r="H78" s="2">
        <v>2</v>
      </c>
      <c r="I78">
        <v>2</v>
      </c>
      <c r="J78">
        <v>2</v>
      </c>
      <c r="K78">
        <v>2</v>
      </c>
      <c r="L78" s="2">
        <v>2</v>
      </c>
      <c r="M78" s="2">
        <v>2</v>
      </c>
      <c r="N78" s="2">
        <v>2</v>
      </c>
      <c r="O78" s="2">
        <v>2</v>
      </c>
      <c r="P78" s="2">
        <v>-1</v>
      </c>
      <c r="Q78" s="2">
        <v>2</v>
      </c>
      <c r="R78" s="2">
        <v>2</v>
      </c>
      <c r="S78" s="2">
        <v>2</v>
      </c>
      <c r="T78">
        <v>0</v>
      </c>
      <c r="U78">
        <v>0</v>
      </c>
    </row>
    <row r="79" spans="1:28">
      <c r="A79" t="s">
        <v>125</v>
      </c>
      <c r="B79" s="3">
        <v>18</v>
      </c>
      <c r="C79" s="9">
        <f t="shared" si="2"/>
        <v>1</v>
      </c>
      <c r="D79" s="2">
        <v>2</v>
      </c>
      <c r="E79" s="2">
        <v>2</v>
      </c>
      <c r="F79" s="2">
        <v>0</v>
      </c>
      <c r="G79" s="2">
        <v>-1</v>
      </c>
      <c r="H79" s="2">
        <v>2</v>
      </c>
      <c r="I79" s="2">
        <v>2</v>
      </c>
      <c r="J79" s="2">
        <v>2</v>
      </c>
      <c r="K79">
        <v>2</v>
      </c>
      <c r="L79" s="2">
        <v>2</v>
      </c>
      <c r="M79" s="2">
        <v>2</v>
      </c>
      <c r="N79" s="2">
        <v>2</v>
      </c>
      <c r="O79" s="2">
        <v>-1</v>
      </c>
      <c r="P79" s="2">
        <v>-1</v>
      </c>
      <c r="Q79" s="2">
        <v>-1</v>
      </c>
      <c r="R79" s="2">
        <v>-1</v>
      </c>
      <c r="S79" s="2">
        <v>2</v>
      </c>
      <c r="T79" s="2">
        <v>2</v>
      </c>
      <c r="U79" s="2">
        <v>2</v>
      </c>
      <c r="V79" s="2"/>
      <c r="W79" s="2"/>
      <c r="X79" s="2"/>
      <c r="Y79" s="2"/>
      <c r="Z79" s="2"/>
      <c r="AA79" s="2"/>
      <c r="AB79" s="2"/>
    </row>
    <row r="80" spans="1:28">
      <c r="A80" t="s">
        <v>126</v>
      </c>
      <c r="B80" s="3">
        <v>8</v>
      </c>
      <c r="C80" s="9">
        <f t="shared" si="2"/>
        <v>0</v>
      </c>
      <c r="D80" s="2">
        <v>-1</v>
      </c>
      <c r="E80" s="2">
        <v>-1</v>
      </c>
      <c r="F80" s="2">
        <v>-1</v>
      </c>
      <c r="G80" s="2">
        <v>2</v>
      </c>
      <c r="H80" s="2">
        <v>0</v>
      </c>
      <c r="I80">
        <v>2</v>
      </c>
      <c r="J80">
        <v>2</v>
      </c>
      <c r="K80">
        <v>2</v>
      </c>
      <c r="L80" s="2">
        <v>2</v>
      </c>
      <c r="M80" s="2">
        <v>0</v>
      </c>
      <c r="N80" s="2">
        <v>-1</v>
      </c>
      <c r="O80" s="2">
        <v>0</v>
      </c>
      <c r="P80" s="2">
        <v>0</v>
      </c>
      <c r="Q80" s="2">
        <v>2</v>
      </c>
      <c r="R80" s="2">
        <v>0</v>
      </c>
      <c r="S80" s="2">
        <v>2</v>
      </c>
      <c r="T80">
        <v>0</v>
      </c>
      <c r="U80">
        <v>0</v>
      </c>
    </row>
    <row r="81" spans="1:28">
      <c r="A81" t="s">
        <v>127</v>
      </c>
      <c r="B81" s="3">
        <v>13</v>
      </c>
      <c r="C81" s="9">
        <f t="shared" si="2"/>
        <v>0</v>
      </c>
      <c r="D81" s="2">
        <v>-1</v>
      </c>
      <c r="E81" s="2">
        <v>-1</v>
      </c>
      <c r="F81" s="2">
        <v>-1</v>
      </c>
      <c r="G81" s="2">
        <v>2</v>
      </c>
      <c r="H81" s="2">
        <v>2</v>
      </c>
      <c r="I81">
        <v>2</v>
      </c>
      <c r="J81">
        <v>2</v>
      </c>
      <c r="K81">
        <v>2</v>
      </c>
      <c r="L81" s="2">
        <v>2</v>
      </c>
      <c r="M81" s="2">
        <v>0</v>
      </c>
      <c r="N81" s="2">
        <v>-1</v>
      </c>
      <c r="O81" s="2">
        <v>2</v>
      </c>
      <c r="P81" s="2">
        <v>2</v>
      </c>
      <c r="Q81" s="2">
        <v>2</v>
      </c>
      <c r="R81" s="2">
        <v>2</v>
      </c>
      <c r="S81" s="2">
        <v>2</v>
      </c>
      <c r="T81">
        <v>2</v>
      </c>
      <c r="U81">
        <v>2</v>
      </c>
    </row>
    <row r="82" spans="1:28">
      <c r="A82" t="s">
        <v>128</v>
      </c>
      <c r="B82" s="3">
        <v>8</v>
      </c>
      <c r="C82" s="9">
        <f t="shared" si="2"/>
        <v>0</v>
      </c>
      <c r="D82" s="2">
        <v>-1</v>
      </c>
      <c r="E82" s="2">
        <v>-1</v>
      </c>
      <c r="F82" s="2">
        <v>-1</v>
      </c>
      <c r="G82" s="2">
        <v>2</v>
      </c>
      <c r="H82" s="2">
        <v>2</v>
      </c>
      <c r="I82">
        <v>2</v>
      </c>
      <c r="J82">
        <v>2</v>
      </c>
      <c r="K82">
        <v>2</v>
      </c>
      <c r="L82" s="2">
        <v>2</v>
      </c>
      <c r="M82" s="2">
        <v>2</v>
      </c>
      <c r="N82" s="2">
        <v>-1</v>
      </c>
      <c r="O82" s="2">
        <v>2</v>
      </c>
      <c r="P82" s="2">
        <v>2</v>
      </c>
      <c r="Q82" s="2">
        <v>2</v>
      </c>
      <c r="R82" s="2">
        <v>2</v>
      </c>
      <c r="S82" s="2">
        <v>2</v>
      </c>
      <c r="T82">
        <v>0</v>
      </c>
      <c r="U82">
        <v>0</v>
      </c>
    </row>
    <row r="83" spans="1:28">
      <c r="A83" t="s">
        <v>129</v>
      </c>
      <c r="B83" s="3">
        <v>17</v>
      </c>
      <c r="C83" s="9">
        <f t="shared" si="2"/>
        <v>0</v>
      </c>
      <c r="D83" s="2">
        <v>-1</v>
      </c>
      <c r="E83" s="2">
        <v>-1</v>
      </c>
      <c r="F83" s="2">
        <v>-1</v>
      </c>
      <c r="G83" s="2">
        <v>1</v>
      </c>
      <c r="H83" s="2">
        <v>2</v>
      </c>
      <c r="I83">
        <v>2</v>
      </c>
      <c r="J83">
        <v>2</v>
      </c>
      <c r="K83">
        <v>2</v>
      </c>
      <c r="L83" s="2">
        <v>2</v>
      </c>
      <c r="M83" s="2">
        <v>2</v>
      </c>
      <c r="N83" s="2">
        <v>2</v>
      </c>
      <c r="O83" s="2">
        <v>0</v>
      </c>
      <c r="P83" s="2">
        <v>-1</v>
      </c>
      <c r="Q83" s="2">
        <v>2</v>
      </c>
      <c r="R83" s="2">
        <v>0</v>
      </c>
      <c r="S83" s="2">
        <v>2</v>
      </c>
      <c r="T83">
        <v>2</v>
      </c>
      <c r="U83">
        <v>2</v>
      </c>
    </row>
    <row r="84" spans="1:28">
      <c r="A84" t="s">
        <v>130</v>
      </c>
      <c r="B84" s="3">
        <v>15</v>
      </c>
      <c r="C84" s="9">
        <f t="shared" si="2"/>
        <v>0</v>
      </c>
      <c r="D84" s="2">
        <v>-1</v>
      </c>
      <c r="E84" s="2">
        <v>-1</v>
      </c>
      <c r="F84" s="2">
        <v>-1</v>
      </c>
      <c r="G84" s="2">
        <v>2</v>
      </c>
      <c r="H84" s="2">
        <v>2</v>
      </c>
      <c r="I84">
        <v>2</v>
      </c>
      <c r="J84">
        <v>2</v>
      </c>
      <c r="K84">
        <v>2</v>
      </c>
      <c r="L84" s="2">
        <v>2</v>
      </c>
      <c r="M84" s="2">
        <v>2</v>
      </c>
      <c r="N84" s="2">
        <v>2</v>
      </c>
      <c r="O84" s="2">
        <v>2</v>
      </c>
      <c r="P84" s="2">
        <v>-1</v>
      </c>
      <c r="Q84" s="2">
        <v>2</v>
      </c>
      <c r="R84" s="2">
        <v>2</v>
      </c>
      <c r="S84" s="2">
        <v>2</v>
      </c>
      <c r="T84">
        <v>2</v>
      </c>
      <c r="U84">
        <v>2</v>
      </c>
    </row>
    <row r="85" spans="1:28">
      <c r="A85" t="s">
        <v>131</v>
      </c>
      <c r="B85" s="3">
        <v>10</v>
      </c>
      <c r="C85" s="9">
        <f t="shared" si="2"/>
        <v>0</v>
      </c>
      <c r="D85" s="2">
        <v>-1</v>
      </c>
      <c r="E85" s="2">
        <v>-1</v>
      </c>
      <c r="F85" s="2">
        <v>-1</v>
      </c>
      <c r="G85" s="2">
        <v>2</v>
      </c>
      <c r="H85" s="2">
        <v>2</v>
      </c>
      <c r="I85">
        <v>2</v>
      </c>
      <c r="J85">
        <v>2</v>
      </c>
      <c r="K85">
        <v>2</v>
      </c>
      <c r="L85" s="2">
        <v>2</v>
      </c>
      <c r="M85" s="2">
        <v>0</v>
      </c>
      <c r="N85" s="2">
        <v>-1</v>
      </c>
      <c r="O85" s="2">
        <v>2</v>
      </c>
      <c r="P85" s="2">
        <v>2</v>
      </c>
      <c r="Q85" s="2">
        <v>2</v>
      </c>
      <c r="R85" s="2">
        <v>2</v>
      </c>
      <c r="S85" s="2">
        <v>2</v>
      </c>
      <c r="T85">
        <v>2</v>
      </c>
      <c r="U85">
        <v>2</v>
      </c>
    </row>
    <row r="86" spans="1:28">
      <c r="A86" t="s">
        <v>132</v>
      </c>
      <c r="B86" s="3">
        <v>10</v>
      </c>
      <c r="C86" s="9">
        <f t="shared" si="2"/>
        <v>0</v>
      </c>
      <c r="D86" s="2">
        <v>-1</v>
      </c>
      <c r="E86" s="2">
        <v>-1</v>
      </c>
      <c r="F86" s="2">
        <v>-1</v>
      </c>
      <c r="G86" s="2">
        <v>2</v>
      </c>
      <c r="H86" s="2">
        <v>0</v>
      </c>
      <c r="I86">
        <v>2</v>
      </c>
      <c r="J86">
        <v>2</v>
      </c>
      <c r="K86">
        <v>2</v>
      </c>
      <c r="L86" s="2">
        <v>2</v>
      </c>
      <c r="M86" s="2">
        <v>2</v>
      </c>
      <c r="N86" s="2">
        <v>-1</v>
      </c>
      <c r="O86" s="2">
        <v>0</v>
      </c>
      <c r="P86" s="2">
        <v>2</v>
      </c>
      <c r="Q86" s="2">
        <v>0</v>
      </c>
      <c r="R86" s="2">
        <v>2</v>
      </c>
      <c r="S86" s="2">
        <v>2</v>
      </c>
      <c r="T86">
        <v>2</v>
      </c>
      <c r="U86">
        <v>2</v>
      </c>
    </row>
    <row r="87" spans="1:28">
      <c r="A87" t="s">
        <v>133</v>
      </c>
      <c r="B87" s="3">
        <v>24</v>
      </c>
      <c r="C87" s="9">
        <f t="shared" si="2"/>
        <v>1</v>
      </c>
      <c r="D87" s="2">
        <v>2</v>
      </c>
      <c r="E87" s="2">
        <v>2</v>
      </c>
      <c r="F87" s="2">
        <v>0</v>
      </c>
      <c r="G87" s="2">
        <v>-1</v>
      </c>
      <c r="H87" s="2">
        <v>2</v>
      </c>
      <c r="I87">
        <v>2</v>
      </c>
      <c r="J87">
        <v>2</v>
      </c>
      <c r="K87">
        <v>2</v>
      </c>
      <c r="L87" s="2">
        <v>2</v>
      </c>
      <c r="M87" s="2">
        <v>2</v>
      </c>
      <c r="N87" s="2">
        <v>2</v>
      </c>
      <c r="O87" s="2">
        <v>-1</v>
      </c>
      <c r="P87" s="2">
        <v>-1</v>
      </c>
      <c r="Q87" s="2">
        <v>-1</v>
      </c>
      <c r="R87" s="2">
        <v>-1</v>
      </c>
      <c r="S87" s="2">
        <v>2</v>
      </c>
      <c r="T87">
        <v>2</v>
      </c>
      <c r="U87">
        <v>2</v>
      </c>
    </row>
    <row r="88" spans="1:28">
      <c r="A88" t="s">
        <v>134</v>
      </c>
      <c r="B88" s="3">
        <v>10</v>
      </c>
      <c r="C88" s="9">
        <f t="shared" si="2"/>
        <v>0</v>
      </c>
      <c r="D88" s="2">
        <v>-1</v>
      </c>
      <c r="E88" s="2">
        <v>-1</v>
      </c>
      <c r="F88" s="2">
        <v>-1</v>
      </c>
      <c r="G88" s="2">
        <v>2</v>
      </c>
      <c r="H88" s="2">
        <v>2</v>
      </c>
      <c r="I88">
        <v>2</v>
      </c>
      <c r="J88">
        <v>2</v>
      </c>
      <c r="K88">
        <v>2</v>
      </c>
      <c r="L88" s="2">
        <v>2</v>
      </c>
      <c r="M88" s="2">
        <v>2</v>
      </c>
      <c r="N88" s="2">
        <v>-1</v>
      </c>
      <c r="O88" s="2">
        <v>2</v>
      </c>
      <c r="P88" s="2">
        <v>2</v>
      </c>
      <c r="Q88" s="2">
        <v>2</v>
      </c>
      <c r="R88" s="2">
        <v>2</v>
      </c>
      <c r="S88" s="2">
        <v>2</v>
      </c>
      <c r="T88">
        <v>2</v>
      </c>
      <c r="U88">
        <v>2</v>
      </c>
    </row>
    <row r="89" spans="1:28">
      <c r="A89" t="s">
        <v>135</v>
      </c>
      <c r="B89" s="3">
        <v>11</v>
      </c>
      <c r="C89" s="9">
        <f t="shared" si="2"/>
        <v>0</v>
      </c>
      <c r="D89" s="2">
        <v>-1</v>
      </c>
      <c r="E89" s="2">
        <v>-1</v>
      </c>
      <c r="F89" s="2">
        <v>-1</v>
      </c>
      <c r="G89" s="2">
        <v>0</v>
      </c>
      <c r="H89" s="2">
        <v>2</v>
      </c>
      <c r="I89">
        <v>2</v>
      </c>
      <c r="J89">
        <v>2</v>
      </c>
      <c r="K89">
        <v>2</v>
      </c>
      <c r="L89" s="2">
        <v>2</v>
      </c>
      <c r="M89" s="2">
        <v>0</v>
      </c>
      <c r="N89" s="2">
        <v>-1</v>
      </c>
      <c r="O89" s="2">
        <v>0</v>
      </c>
      <c r="P89" s="2">
        <v>2</v>
      </c>
      <c r="Q89" s="2">
        <v>0</v>
      </c>
      <c r="R89" s="2">
        <v>0</v>
      </c>
      <c r="S89" s="2">
        <v>2</v>
      </c>
      <c r="T89">
        <v>2</v>
      </c>
      <c r="U89">
        <v>2</v>
      </c>
    </row>
    <row r="90" spans="1:28">
      <c r="A90" t="s">
        <v>136</v>
      </c>
      <c r="B90" s="3">
        <v>16</v>
      </c>
      <c r="C90" s="9">
        <f t="shared" si="2"/>
        <v>0</v>
      </c>
      <c r="D90" s="2">
        <v>-1</v>
      </c>
      <c r="E90" s="2">
        <v>-1</v>
      </c>
      <c r="F90" s="2">
        <v>-1</v>
      </c>
      <c r="G90" s="2">
        <v>2</v>
      </c>
      <c r="H90" s="2">
        <v>2</v>
      </c>
      <c r="I90">
        <v>2</v>
      </c>
      <c r="J90">
        <v>2</v>
      </c>
      <c r="K90">
        <v>2</v>
      </c>
      <c r="L90" s="2">
        <v>2</v>
      </c>
      <c r="M90" s="2">
        <v>2</v>
      </c>
      <c r="N90" s="2">
        <v>2</v>
      </c>
      <c r="O90" s="2">
        <v>2</v>
      </c>
      <c r="P90" s="2">
        <v>-1</v>
      </c>
      <c r="Q90" s="2">
        <v>2</v>
      </c>
      <c r="R90" s="2">
        <v>2</v>
      </c>
      <c r="S90" s="2">
        <v>0</v>
      </c>
      <c r="T90">
        <v>2</v>
      </c>
      <c r="U90">
        <v>2</v>
      </c>
    </row>
    <row r="91" spans="1:28">
      <c r="A91" t="s">
        <v>137</v>
      </c>
      <c r="B91" s="3">
        <v>11</v>
      </c>
      <c r="C91" s="9">
        <f t="shared" si="2"/>
        <v>0</v>
      </c>
      <c r="D91" s="2">
        <v>-1</v>
      </c>
      <c r="E91" s="2">
        <v>-1</v>
      </c>
      <c r="F91" s="2">
        <v>-1</v>
      </c>
      <c r="G91" s="2">
        <v>2</v>
      </c>
      <c r="H91" s="2">
        <v>2</v>
      </c>
      <c r="I91">
        <v>2</v>
      </c>
      <c r="J91">
        <v>2</v>
      </c>
      <c r="K91">
        <v>2</v>
      </c>
      <c r="L91" s="2">
        <v>2</v>
      </c>
      <c r="M91" s="2">
        <v>2</v>
      </c>
      <c r="N91" s="2">
        <v>-1</v>
      </c>
      <c r="O91" s="2">
        <v>2</v>
      </c>
      <c r="P91" s="2">
        <v>2</v>
      </c>
      <c r="Q91" s="2">
        <v>2</v>
      </c>
      <c r="R91" s="2">
        <v>2</v>
      </c>
      <c r="S91" s="2">
        <v>2</v>
      </c>
      <c r="T91">
        <v>2</v>
      </c>
      <c r="U91">
        <v>2</v>
      </c>
    </row>
    <row r="92" spans="1:28">
      <c r="A92" t="s">
        <v>138</v>
      </c>
      <c r="B92" s="3">
        <v>14</v>
      </c>
      <c r="C92" s="9">
        <f t="shared" si="2"/>
        <v>0</v>
      </c>
      <c r="D92" s="2">
        <v>-1</v>
      </c>
      <c r="E92" s="2">
        <v>-1</v>
      </c>
      <c r="F92" s="2">
        <v>-1</v>
      </c>
      <c r="G92" s="2">
        <v>2</v>
      </c>
      <c r="H92" s="2">
        <v>2</v>
      </c>
      <c r="I92">
        <v>2</v>
      </c>
      <c r="J92">
        <v>2</v>
      </c>
      <c r="K92">
        <v>2</v>
      </c>
      <c r="L92" s="2">
        <v>2</v>
      </c>
      <c r="M92" s="2">
        <v>2</v>
      </c>
      <c r="N92" s="2">
        <v>2</v>
      </c>
      <c r="O92" s="2">
        <v>2</v>
      </c>
      <c r="P92" s="2">
        <v>-1</v>
      </c>
      <c r="Q92" s="2">
        <v>2</v>
      </c>
      <c r="R92" s="2">
        <v>2</v>
      </c>
      <c r="S92" s="2">
        <v>2</v>
      </c>
      <c r="T92">
        <v>2</v>
      </c>
      <c r="U92">
        <v>2</v>
      </c>
    </row>
    <row r="93" spans="1:28">
      <c r="A93" t="s">
        <v>139</v>
      </c>
      <c r="B93" s="3">
        <v>8</v>
      </c>
      <c r="C93" s="9">
        <f t="shared" si="2"/>
        <v>0</v>
      </c>
      <c r="D93">
        <v>-1</v>
      </c>
      <c r="E93" s="2">
        <v>-1</v>
      </c>
      <c r="F93" s="2">
        <v>-1</v>
      </c>
      <c r="G93" s="2">
        <v>2</v>
      </c>
      <c r="H93" s="2">
        <v>2</v>
      </c>
      <c r="I93">
        <v>2</v>
      </c>
      <c r="J93">
        <v>2</v>
      </c>
      <c r="K93">
        <v>2</v>
      </c>
      <c r="L93" s="2">
        <v>2</v>
      </c>
      <c r="M93" s="2">
        <v>2</v>
      </c>
      <c r="N93" s="2">
        <v>-1</v>
      </c>
      <c r="O93" s="2">
        <v>2</v>
      </c>
      <c r="P93" s="2">
        <v>2</v>
      </c>
      <c r="Q93" s="2">
        <v>2</v>
      </c>
      <c r="R93" s="2">
        <v>2</v>
      </c>
      <c r="S93" s="2">
        <v>0</v>
      </c>
      <c r="T93">
        <v>2</v>
      </c>
      <c r="U93">
        <v>2</v>
      </c>
    </row>
    <row r="94" spans="1:28">
      <c r="A94" t="s">
        <v>140</v>
      </c>
      <c r="B94" s="3">
        <v>12</v>
      </c>
      <c r="C94" s="9">
        <f t="shared" si="2"/>
        <v>0</v>
      </c>
      <c r="D94" s="2">
        <v>-1</v>
      </c>
      <c r="E94" s="2">
        <v>-1</v>
      </c>
      <c r="F94" s="2">
        <v>-1</v>
      </c>
      <c r="G94" s="2">
        <v>2</v>
      </c>
      <c r="H94" s="2">
        <v>2</v>
      </c>
      <c r="I94" s="2">
        <v>2</v>
      </c>
      <c r="J94" s="2">
        <v>2</v>
      </c>
      <c r="K94">
        <v>2</v>
      </c>
      <c r="L94" s="2">
        <v>2</v>
      </c>
      <c r="M94" s="2">
        <v>2</v>
      </c>
      <c r="N94" s="2">
        <v>-1</v>
      </c>
      <c r="O94" s="2">
        <v>2</v>
      </c>
      <c r="P94" s="2">
        <v>2</v>
      </c>
      <c r="Q94" s="2">
        <v>2</v>
      </c>
      <c r="R94" s="2">
        <v>2</v>
      </c>
      <c r="S94" s="2">
        <v>2</v>
      </c>
      <c r="T94" s="2">
        <v>2</v>
      </c>
      <c r="U94" s="2">
        <v>2</v>
      </c>
      <c r="V94" s="2"/>
      <c r="W94" s="2"/>
      <c r="X94" s="2"/>
      <c r="Y94" s="2"/>
      <c r="Z94" s="2"/>
      <c r="AA94" s="2"/>
      <c r="AB94" s="2"/>
    </row>
    <row r="95" spans="1:28">
      <c r="A95" t="s">
        <v>141</v>
      </c>
      <c r="B95" s="3">
        <v>10</v>
      </c>
      <c r="C95" s="9">
        <f t="shared" si="2"/>
        <v>0</v>
      </c>
      <c r="D95" s="2">
        <v>-1</v>
      </c>
      <c r="E95" s="2">
        <v>-1</v>
      </c>
      <c r="F95" s="2">
        <v>-1</v>
      </c>
      <c r="G95" s="2">
        <v>2</v>
      </c>
      <c r="H95" s="2">
        <v>2</v>
      </c>
      <c r="I95">
        <v>2</v>
      </c>
      <c r="J95">
        <v>2</v>
      </c>
      <c r="K95">
        <v>2</v>
      </c>
      <c r="L95" s="2">
        <v>2</v>
      </c>
      <c r="M95" s="2">
        <v>2</v>
      </c>
      <c r="N95" s="2">
        <v>-1</v>
      </c>
      <c r="O95" s="2">
        <v>2</v>
      </c>
      <c r="P95" s="2">
        <v>2</v>
      </c>
      <c r="Q95" s="2">
        <v>2</v>
      </c>
      <c r="R95" s="2">
        <v>2</v>
      </c>
      <c r="S95" s="2">
        <v>2</v>
      </c>
      <c r="T95">
        <v>2</v>
      </c>
      <c r="U95">
        <v>2</v>
      </c>
    </row>
    <row r="96" spans="1:28">
      <c r="A96" t="s">
        <v>142</v>
      </c>
      <c r="B96" s="3">
        <v>9</v>
      </c>
      <c r="C96" s="9">
        <f t="shared" si="2"/>
        <v>0</v>
      </c>
      <c r="D96" s="2">
        <v>-1</v>
      </c>
      <c r="E96" s="2">
        <v>-1</v>
      </c>
      <c r="F96" s="2">
        <v>-1</v>
      </c>
      <c r="G96" s="2">
        <v>0</v>
      </c>
      <c r="H96" s="2">
        <v>2</v>
      </c>
      <c r="I96">
        <v>2</v>
      </c>
      <c r="J96">
        <v>2</v>
      </c>
      <c r="K96">
        <v>2</v>
      </c>
      <c r="L96" s="2">
        <v>2</v>
      </c>
      <c r="M96" s="2">
        <v>2</v>
      </c>
      <c r="N96" s="2">
        <v>-1</v>
      </c>
      <c r="O96" s="2">
        <v>0</v>
      </c>
      <c r="P96" s="2">
        <v>2</v>
      </c>
      <c r="Q96" s="2">
        <v>0</v>
      </c>
      <c r="R96" s="2">
        <v>0</v>
      </c>
      <c r="S96" s="2">
        <v>2</v>
      </c>
      <c r="T96">
        <v>2</v>
      </c>
      <c r="U96">
        <v>2</v>
      </c>
    </row>
    <row r="97" spans="1:28">
      <c r="A97" t="s">
        <v>143</v>
      </c>
      <c r="B97" s="3">
        <v>10</v>
      </c>
      <c r="C97" s="9">
        <f t="shared" si="2"/>
        <v>0</v>
      </c>
      <c r="D97" s="2">
        <v>-1</v>
      </c>
      <c r="E97" s="2">
        <v>-1</v>
      </c>
      <c r="F97" s="2">
        <v>-1</v>
      </c>
      <c r="G97" s="2">
        <v>2</v>
      </c>
      <c r="H97" s="2">
        <v>2</v>
      </c>
      <c r="I97">
        <v>2</v>
      </c>
      <c r="J97">
        <v>2</v>
      </c>
      <c r="K97">
        <v>2</v>
      </c>
      <c r="L97" s="2">
        <v>2</v>
      </c>
      <c r="M97" s="2">
        <v>2</v>
      </c>
      <c r="N97" s="2">
        <v>-1</v>
      </c>
      <c r="O97" s="2">
        <v>2</v>
      </c>
      <c r="P97" s="2">
        <v>2</v>
      </c>
      <c r="Q97" s="2">
        <v>2</v>
      </c>
      <c r="R97" s="2">
        <v>2</v>
      </c>
      <c r="S97" s="2">
        <v>2</v>
      </c>
      <c r="T97">
        <v>2</v>
      </c>
      <c r="U97">
        <v>2</v>
      </c>
    </row>
    <row r="98" spans="1:28">
      <c r="A98" t="s">
        <v>144</v>
      </c>
      <c r="B98" s="3">
        <v>9</v>
      </c>
      <c r="C98" s="9">
        <f t="shared" ref="C98:C127" si="3">IF(B98&gt;=18,1,0)</f>
        <v>0</v>
      </c>
      <c r="D98" s="2">
        <v>-1</v>
      </c>
      <c r="E98" s="2">
        <v>-1</v>
      </c>
      <c r="F98" s="2">
        <v>-1</v>
      </c>
      <c r="G98" s="2">
        <v>2</v>
      </c>
      <c r="H98" s="2">
        <v>2</v>
      </c>
      <c r="I98">
        <v>2</v>
      </c>
      <c r="J98">
        <v>2</v>
      </c>
      <c r="K98">
        <v>2</v>
      </c>
      <c r="L98" s="2">
        <v>2</v>
      </c>
      <c r="M98" s="2">
        <v>2</v>
      </c>
      <c r="N98" s="2">
        <v>-1</v>
      </c>
      <c r="O98" s="2">
        <v>2</v>
      </c>
      <c r="P98" s="2">
        <v>2</v>
      </c>
      <c r="Q98" s="2">
        <v>2</v>
      </c>
      <c r="R98" s="2">
        <v>2</v>
      </c>
      <c r="S98" s="2">
        <v>2</v>
      </c>
      <c r="T98">
        <v>2</v>
      </c>
      <c r="U98">
        <v>2</v>
      </c>
    </row>
    <row r="99" spans="1:28">
      <c r="A99" t="s">
        <v>145</v>
      </c>
      <c r="B99" s="3">
        <v>15</v>
      </c>
      <c r="C99" s="9">
        <f t="shared" si="3"/>
        <v>0</v>
      </c>
      <c r="D99" s="2">
        <v>-1</v>
      </c>
      <c r="E99" s="2">
        <v>-1</v>
      </c>
      <c r="F99" s="2">
        <v>-1</v>
      </c>
      <c r="G99" s="2">
        <v>2</v>
      </c>
      <c r="H99" s="2">
        <v>2</v>
      </c>
      <c r="I99">
        <v>2</v>
      </c>
      <c r="J99">
        <v>2</v>
      </c>
      <c r="K99">
        <v>2</v>
      </c>
      <c r="L99" s="2">
        <v>2</v>
      </c>
      <c r="M99" s="2">
        <v>2</v>
      </c>
      <c r="N99" s="2">
        <v>2</v>
      </c>
      <c r="O99" s="2">
        <v>2</v>
      </c>
      <c r="P99" s="2">
        <v>-1</v>
      </c>
      <c r="Q99" s="2">
        <v>2</v>
      </c>
      <c r="R99" s="2">
        <v>1</v>
      </c>
      <c r="S99" s="2">
        <v>2</v>
      </c>
      <c r="T99">
        <v>2</v>
      </c>
      <c r="U99">
        <v>2</v>
      </c>
    </row>
    <row r="100" spans="1:28">
      <c r="A100" t="s">
        <v>146</v>
      </c>
      <c r="B100" s="3">
        <v>16</v>
      </c>
      <c r="C100" s="9">
        <f t="shared" si="3"/>
        <v>0</v>
      </c>
      <c r="D100" s="2">
        <v>-1</v>
      </c>
      <c r="E100" s="2">
        <v>-1</v>
      </c>
      <c r="F100" s="2">
        <v>-1</v>
      </c>
      <c r="G100" s="2">
        <v>2</v>
      </c>
      <c r="H100" s="2">
        <v>2</v>
      </c>
      <c r="I100">
        <v>2</v>
      </c>
      <c r="J100">
        <v>2</v>
      </c>
      <c r="K100">
        <v>2</v>
      </c>
      <c r="L100" s="2">
        <v>2</v>
      </c>
      <c r="M100" s="2">
        <v>2</v>
      </c>
      <c r="N100" s="2">
        <v>2</v>
      </c>
      <c r="O100" s="2">
        <v>2</v>
      </c>
      <c r="P100" s="2">
        <v>-1</v>
      </c>
      <c r="Q100" s="2">
        <v>2</v>
      </c>
      <c r="R100" s="2">
        <v>2</v>
      </c>
      <c r="S100" s="2">
        <v>2</v>
      </c>
      <c r="T100">
        <v>2</v>
      </c>
      <c r="U100">
        <v>2</v>
      </c>
    </row>
    <row r="101" spans="1:28">
      <c r="A101" t="s">
        <v>147</v>
      </c>
      <c r="B101" s="3">
        <v>8</v>
      </c>
      <c r="C101" s="9">
        <f t="shared" si="3"/>
        <v>0</v>
      </c>
      <c r="D101" s="2">
        <v>-1</v>
      </c>
      <c r="E101" s="2">
        <v>-1</v>
      </c>
      <c r="F101" s="2">
        <v>-1</v>
      </c>
      <c r="G101" s="2">
        <v>2</v>
      </c>
      <c r="H101" s="2">
        <v>2</v>
      </c>
      <c r="I101" s="2">
        <v>2</v>
      </c>
      <c r="J101" s="2">
        <v>2</v>
      </c>
      <c r="K101">
        <v>2</v>
      </c>
      <c r="L101" s="2">
        <v>2</v>
      </c>
      <c r="M101" s="2">
        <v>2</v>
      </c>
      <c r="N101" s="2">
        <v>-1</v>
      </c>
      <c r="O101" s="2">
        <v>2</v>
      </c>
      <c r="P101" s="2">
        <v>2</v>
      </c>
      <c r="Q101" s="2">
        <v>2</v>
      </c>
      <c r="R101" s="2">
        <v>2</v>
      </c>
      <c r="S101" s="2">
        <v>2</v>
      </c>
      <c r="T101" s="2">
        <v>2</v>
      </c>
      <c r="U101" s="2">
        <v>2</v>
      </c>
      <c r="V101" s="2"/>
      <c r="W101" s="2"/>
      <c r="X101" s="2"/>
      <c r="Y101" s="2"/>
      <c r="Z101" s="2"/>
      <c r="AA101" s="2"/>
      <c r="AB101" s="2"/>
    </row>
    <row r="102" spans="1:28">
      <c r="A102" t="s">
        <v>148</v>
      </c>
      <c r="B102" s="3">
        <v>11</v>
      </c>
      <c r="C102" s="9">
        <f t="shared" si="3"/>
        <v>0</v>
      </c>
      <c r="D102" s="2">
        <v>-1</v>
      </c>
      <c r="E102" s="2">
        <v>-1</v>
      </c>
      <c r="F102" s="2">
        <v>-1</v>
      </c>
      <c r="G102" s="2">
        <v>2</v>
      </c>
      <c r="H102" s="2">
        <v>2</v>
      </c>
      <c r="I102" s="2">
        <v>2</v>
      </c>
      <c r="J102" s="2">
        <v>2</v>
      </c>
      <c r="K102" s="2">
        <v>2</v>
      </c>
      <c r="L102" s="2">
        <v>2</v>
      </c>
      <c r="M102" s="2">
        <v>0</v>
      </c>
      <c r="N102" s="2">
        <v>-1</v>
      </c>
      <c r="O102" s="2">
        <v>2</v>
      </c>
      <c r="P102" s="2">
        <v>0</v>
      </c>
      <c r="Q102" s="2">
        <v>2</v>
      </c>
      <c r="R102" s="2">
        <v>2</v>
      </c>
      <c r="S102" s="2">
        <v>0</v>
      </c>
      <c r="T102" s="2">
        <v>2</v>
      </c>
      <c r="U102" s="2">
        <v>2</v>
      </c>
      <c r="V102" s="2"/>
      <c r="W102" s="2"/>
      <c r="X102" s="2"/>
      <c r="Y102" s="2"/>
      <c r="Z102" s="2"/>
      <c r="AA102" s="2"/>
      <c r="AB102" s="2"/>
    </row>
    <row r="103" spans="1:28">
      <c r="A103" t="s">
        <v>149</v>
      </c>
      <c r="B103" s="3">
        <v>12</v>
      </c>
      <c r="C103" s="9">
        <f t="shared" si="3"/>
        <v>0</v>
      </c>
      <c r="D103" s="2">
        <v>-1</v>
      </c>
      <c r="E103" s="2">
        <v>-1</v>
      </c>
      <c r="F103" s="2">
        <v>-1</v>
      </c>
      <c r="G103" s="2">
        <v>2</v>
      </c>
      <c r="H103" s="2">
        <v>2</v>
      </c>
      <c r="I103">
        <v>2</v>
      </c>
      <c r="J103">
        <v>2</v>
      </c>
      <c r="K103">
        <v>2</v>
      </c>
      <c r="L103" s="2">
        <v>2</v>
      </c>
      <c r="M103" s="2">
        <v>2</v>
      </c>
      <c r="N103" s="2">
        <v>-1</v>
      </c>
      <c r="O103" s="2">
        <v>2</v>
      </c>
      <c r="P103" s="2">
        <v>2</v>
      </c>
      <c r="Q103" s="2">
        <v>2</v>
      </c>
      <c r="R103" s="2">
        <v>2</v>
      </c>
      <c r="S103" s="2">
        <v>2</v>
      </c>
      <c r="T103">
        <v>2</v>
      </c>
      <c r="U103">
        <v>2</v>
      </c>
    </row>
    <row r="104" spans="1:28">
      <c r="A104" t="s">
        <v>150</v>
      </c>
      <c r="B104" s="3">
        <v>12</v>
      </c>
      <c r="C104" s="9">
        <f t="shared" si="3"/>
        <v>0</v>
      </c>
      <c r="D104" s="2">
        <v>-1</v>
      </c>
      <c r="E104" s="2">
        <v>-1</v>
      </c>
      <c r="F104" s="2">
        <v>-1</v>
      </c>
      <c r="G104" s="2">
        <v>2</v>
      </c>
      <c r="H104" s="2">
        <v>0</v>
      </c>
      <c r="I104">
        <v>2</v>
      </c>
      <c r="J104">
        <v>2</v>
      </c>
      <c r="K104">
        <v>2</v>
      </c>
      <c r="L104" s="2">
        <v>2</v>
      </c>
      <c r="M104" s="2">
        <v>2</v>
      </c>
      <c r="N104" s="2">
        <v>-1</v>
      </c>
      <c r="O104" s="2">
        <v>0</v>
      </c>
      <c r="P104" s="2">
        <v>0</v>
      </c>
      <c r="Q104" s="2">
        <v>0</v>
      </c>
      <c r="R104" s="2">
        <v>2</v>
      </c>
      <c r="S104" s="2">
        <v>2</v>
      </c>
      <c r="T104">
        <v>0</v>
      </c>
      <c r="U104">
        <v>0</v>
      </c>
    </row>
    <row r="105" spans="1:28">
      <c r="A105" t="s">
        <v>151</v>
      </c>
      <c r="B105" s="3">
        <v>12</v>
      </c>
      <c r="C105" s="9">
        <f t="shared" si="3"/>
        <v>0</v>
      </c>
      <c r="D105" s="2">
        <v>-1</v>
      </c>
      <c r="E105" s="2">
        <v>-1</v>
      </c>
      <c r="F105" s="2">
        <v>-1</v>
      </c>
      <c r="G105" s="2">
        <v>2</v>
      </c>
      <c r="H105" s="2">
        <v>2</v>
      </c>
      <c r="I105" s="2">
        <v>2</v>
      </c>
      <c r="J105" s="2">
        <v>2</v>
      </c>
      <c r="K105">
        <v>2</v>
      </c>
      <c r="L105" s="2">
        <v>2</v>
      </c>
      <c r="M105" s="2">
        <v>2</v>
      </c>
      <c r="N105" s="2">
        <v>-1</v>
      </c>
      <c r="O105" s="2">
        <v>2</v>
      </c>
      <c r="P105" s="2">
        <v>2</v>
      </c>
      <c r="Q105" s="2">
        <v>2</v>
      </c>
      <c r="R105" s="2">
        <v>2</v>
      </c>
      <c r="S105" s="2">
        <v>2</v>
      </c>
      <c r="T105" s="2">
        <v>2</v>
      </c>
      <c r="U105" s="2">
        <v>2</v>
      </c>
      <c r="V105" s="2"/>
      <c r="W105" s="2"/>
      <c r="X105" s="2"/>
      <c r="Y105" s="2"/>
      <c r="Z105" s="2"/>
      <c r="AA105" s="2"/>
      <c r="AB105" s="2"/>
    </row>
    <row r="106" spans="1:28">
      <c r="A106" t="s">
        <v>152</v>
      </c>
      <c r="B106" s="3">
        <v>17</v>
      </c>
      <c r="C106" s="9">
        <f t="shared" si="3"/>
        <v>0</v>
      </c>
      <c r="D106" s="2">
        <v>-1</v>
      </c>
      <c r="E106" s="2">
        <v>-1</v>
      </c>
      <c r="F106" s="2">
        <v>-1</v>
      </c>
      <c r="G106" s="2">
        <v>2</v>
      </c>
      <c r="H106" s="2">
        <v>2</v>
      </c>
      <c r="I106">
        <v>2</v>
      </c>
      <c r="J106">
        <v>2</v>
      </c>
      <c r="K106">
        <v>2</v>
      </c>
      <c r="L106" s="2">
        <v>2</v>
      </c>
      <c r="M106" s="2">
        <v>2</v>
      </c>
      <c r="N106" s="2">
        <v>2</v>
      </c>
      <c r="O106" s="2">
        <v>2</v>
      </c>
      <c r="P106" s="2">
        <v>-1</v>
      </c>
      <c r="Q106" s="2">
        <v>2</v>
      </c>
      <c r="R106" s="2">
        <v>2</v>
      </c>
      <c r="S106" s="2">
        <v>2</v>
      </c>
      <c r="T106">
        <v>0</v>
      </c>
      <c r="U106">
        <v>2</v>
      </c>
    </row>
    <row r="107" spans="1:28">
      <c r="A107" t="s">
        <v>153</v>
      </c>
      <c r="B107" s="3">
        <v>12</v>
      </c>
      <c r="C107" s="9">
        <f t="shared" si="3"/>
        <v>0</v>
      </c>
      <c r="D107" s="2">
        <v>-1</v>
      </c>
      <c r="E107" s="2">
        <v>-1</v>
      </c>
      <c r="F107" s="2">
        <v>-1</v>
      </c>
      <c r="G107" s="2">
        <v>2</v>
      </c>
      <c r="H107" s="2">
        <v>2</v>
      </c>
      <c r="I107">
        <v>2</v>
      </c>
      <c r="J107">
        <v>2</v>
      </c>
      <c r="K107">
        <v>2</v>
      </c>
      <c r="L107" s="2">
        <v>2</v>
      </c>
      <c r="M107" s="2">
        <v>2</v>
      </c>
      <c r="N107" s="2">
        <v>-1</v>
      </c>
      <c r="O107" s="2">
        <v>2</v>
      </c>
      <c r="P107" s="2">
        <v>2</v>
      </c>
      <c r="Q107" s="2">
        <v>2</v>
      </c>
      <c r="R107" s="2">
        <v>2</v>
      </c>
      <c r="S107" s="2">
        <v>2</v>
      </c>
      <c r="T107">
        <v>2</v>
      </c>
      <c r="U107">
        <v>2</v>
      </c>
    </row>
    <row r="108" spans="1:28">
      <c r="A108" t="s">
        <v>154</v>
      </c>
      <c r="B108" s="3">
        <v>14</v>
      </c>
      <c r="C108" s="9">
        <f t="shared" si="3"/>
        <v>0</v>
      </c>
      <c r="D108" s="2">
        <v>-1</v>
      </c>
      <c r="E108" s="2">
        <v>-1</v>
      </c>
      <c r="F108" s="2">
        <v>-1</v>
      </c>
      <c r="G108" s="2">
        <v>2</v>
      </c>
      <c r="H108" s="2">
        <v>2</v>
      </c>
      <c r="I108">
        <v>2</v>
      </c>
      <c r="J108">
        <v>2</v>
      </c>
      <c r="K108">
        <v>2</v>
      </c>
      <c r="L108" s="2">
        <v>2</v>
      </c>
      <c r="M108" s="2">
        <v>2</v>
      </c>
      <c r="N108" s="2">
        <v>2</v>
      </c>
      <c r="O108" s="2">
        <v>2</v>
      </c>
      <c r="P108" s="2">
        <v>-1</v>
      </c>
      <c r="Q108" s="2">
        <v>2</v>
      </c>
      <c r="R108" s="2">
        <v>2</v>
      </c>
      <c r="S108" s="2">
        <v>2</v>
      </c>
      <c r="T108">
        <v>2</v>
      </c>
      <c r="U108">
        <v>2</v>
      </c>
    </row>
    <row r="109" spans="1:28">
      <c r="A109" t="s">
        <v>155</v>
      </c>
      <c r="B109" s="3">
        <v>11</v>
      </c>
      <c r="C109" s="9">
        <f t="shared" si="3"/>
        <v>0</v>
      </c>
      <c r="D109" s="2">
        <v>-1</v>
      </c>
      <c r="E109" s="2">
        <v>-1</v>
      </c>
      <c r="F109" s="2">
        <v>-1</v>
      </c>
      <c r="G109" s="2">
        <v>2</v>
      </c>
      <c r="H109" s="2">
        <v>0</v>
      </c>
      <c r="I109">
        <v>2</v>
      </c>
      <c r="J109">
        <v>2</v>
      </c>
      <c r="K109">
        <v>2</v>
      </c>
      <c r="L109" s="2">
        <v>2</v>
      </c>
      <c r="M109" s="2">
        <v>0</v>
      </c>
      <c r="N109" s="2">
        <v>-1</v>
      </c>
      <c r="O109" s="2">
        <v>2</v>
      </c>
      <c r="P109" s="2">
        <v>0</v>
      </c>
      <c r="Q109" s="2">
        <v>2</v>
      </c>
      <c r="R109" s="2">
        <v>2</v>
      </c>
      <c r="S109" s="2">
        <v>2</v>
      </c>
      <c r="T109">
        <v>0</v>
      </c>
      <c r="U109">
        <v>0</v>
      </c>
    </row>
    <row r="110" spans="1:28">
      <c r="A110" t="s">
        <v>156</v>
      </c>
      <c r="B110" s="3">
        <v>15</v>
      </c>
      <c r="C110" s="9">
        <f t="shared" si="3"/>
        <v>0</v>
      </c>
      <c r="D110" s="2">
        <v>-1</v>
      </c>
      <c r="E110" s="2">
        <v>-1</v>
      </c>
      <c r="F110" s="2">
        <v>-1</v>
      </c>
      <c r="G110" s="2">
        <v>0</v>
      </c>
      <c r="H110" s="2">
        <v>2</v>
      </c>
      <c r="I110">
        <v>2</v>
      </c>
      <c r="J110">
        <v>2</v>
      </c>
      <c r="K110">
        <v>2</v>
      </c>
      <c r="L110" s="2">
        <v>2</v>
      </c>
      <c r="M110" s="2">
        <v>2</v>
      </c>
      <c r="N110" s="2">
        <v>2</v>
      </c>
      <c r="O110" s="2">
        <v>0</v>
      </c>
      <c r="P110" s="2">
        <v>-1</v>
      </c>
      <c r="Q110" s="2">
        <v>0</v>
      </c>
      <c r="R110" s="2">
        <v>0</v>
      </c>
      <c r="S110" s="2">
        <v>2</v>
      </c>
      <c r="T110">
        <v>2</v>
      </c>
      <c r="U110">
        <v>2</v>
      </c>
    </row>
    <row r="111" spans="1:28">
      <c r="A111" t="s">
        <v>157</v>
      </c>
      <c r="B111" s="3">
        <v>10</v>
      </c>
      <c r="C111" s="9">
        <f t="shared" si="3"/>
        <v>0</v>
      </c>
      <c r="D111" s="2">
        <v>-1</v>
      </c>
      <c r="E111" s="2">
        <v>-1</v>
      </c>
      <c r="F111" s="2">
        <v>-1</v>
      </c>
      <c r="G111" s="2">
        <v>2</v>
      </c>
      <c r="H111" s="2">
        <v>2</v>
      </c>
      <c r="I111">
        <v>2</v>
      </c>
      <c r="J111">
        <v>2</v>
      </c>
      <c r="K111">
        <v>2</v>
      </c>
      <c r="L111" s="2">
        <v>2</v>
      </c>
      <c r="M111" s="2">
        <v>2</v>
      </c>
      <c r="N111" s="2">
        <v>-1</v>
      </c>
      <c r="O111" s="2">
        <v>2</v>
      </c>
      <c r="P111" s="2">
        <v>2</v>
      </c>
      <c r="Q111" s="2">
        <v>2</v>
      </c>
      <c r="R111" s="2">
        <v>2</v>
      </c>
      <c r="S111" s="2">
        <v>0</v>
      </c>
      <c r="T111">
        <v>2</v>
      </c>
      <c r="U111">
        <v>2</v>
      </c>
    </row>
    <row r="112" spans="1:28">
      <c r="A112" t="s">
        <v>158</v>
      </c>
      <c r="B112" s="3">
        <v>15</v>
      </c>
      <c r="C112" s="9">
        <f t="shared" si="3"/>
        <v>0</v>
      </c>
      <c r="D112" s="2">
        <v>-1</v>
      </c>
      <c r="E112" s="2">
        <v>-1</v>
      </c>
      <c r="F112" s="2">
        <v>-1</v>
      </c>
      <c r="G112" s="2">
        <v>1</v>
      </c>
      <c r="H112" s="2">
        <v>2</v>
      </c>
      <c r="I112">
        <v>2</v>
      </c>
      <c r="J112">
        <v>2</v>
      </c>
      <c r="K112">
        <v>2</v>
      </c>
      <c r="L112" s="2">
        <v>2</v>
      </c>
      <c r="M112" s="2">
        <v>2</v>
      </c>
      <c r="N112" s="2">
        <v>2</v>
      </c>
      <c r="O112" s="2">
        <v>2</v>
      </c>
      <c r="P112" s="2">
        <v>-1</v>
      </c>
      <c r="Q112" s="2">
        <v>2</v>
      </c>
      <c r="R112" s="2">
        <v>2</v>
      </c>
      <c r="S112" s="2">
        <v>0</v>
      </c>
      <c r="T112">
        <v>2</v>
      </c>
      <c r="U112">
        <v>2</v>
      </c>
    </row>
    <row r="113" spans="1:28">
      <c r="A113" t="s">
        <v>159</v>
      </c>
      <c r="B113" s="3">
        <v>6</v>
      </c>
      <c r="C113" s="9">
        <f t="shared" si="3"/>
        <v>0</v>
      </c>
      <c r="D113" s="2">
        <v>-1</v>
      </c>
      <c r="E113" s="2">
        <v>-1</v>
      </c>
      <c r="F113" s="2">
        <v>-1</v>
      </c>
      <c r="G113" s="2">
        <v>2</v>
      </c>
      <c r="H113" s="2">
        <v>2</v>
      </c>
      <c r="I113">
        <v>1</v>
      </c>
      <c r="J113">
        <v>2</v>
      </c>
      <c r="K113">
        <v>2</v>
      </c>
      <c r="L113" s="2">
        <v>2</v>
      </c>
      <c r="M113" s="2">
        <v>0</v>
      </c>
      <c r="N113" s="2">
        <v>-1</v>
      </c>
      <c r="O113" s="2">
        <v>2</v>
      </c>
      <c r="P113" s="2">
        <v>2</v>
      </c>
      <c r="Q113" s="2">
        <v>2</v>
      </c>
      <c r="R113" s="2">
        <v>2</v>
      </c>
      <c r="S113" s="2">
        <v>2</v>
      </c>
      <c r="T113">
        <v>0</v>
      </c>
      <c r="U113">
        <v>0</v>
      </c>
    </row>
    <row r="114" spans="1:28">
      <c r="A114" t="s">
        <v>160</v>
      </c>
      <c r="B114" s="3">
        <v>18</v>
      </c>
      <c r="C114" s="9">
        <f t="shared" si="3"/>
        <v>1</v>
      </c>
      <c r="D114" s="3">
        <v>2</v>
      </c>
      <c r="E114" s="2">
        <v>0</v>
      </c>
      <c r="F114" s="2">
        <v>0</v>
      </c>
      <c r="G114" s="3">
        <v>-1</v>
      </c>
      <c r="H114" s="2">
        <v>2</v>
      </c>
      <c r="I114" s="3">
        <v>2</v>
      </c>
      <c r="J114" s="3">
        <v>2</v>
      </c>
      <c r="K114">
        <v>2</v>
      </c>
      <c r="L114" s="3">
        <v>2</v>
      </c>
      <c r="M114" s="2">
        <v>2</v>
      </c>
      <c r="N114" s="3">
        <v>2</v>
      </c>
      <c r="O114" s="3">
        <v>-1</v>
      </c>
      <c r="P114" s="3">
        <v>-1</v>
      </c>
      <c r="Q114" s="3">
        <v>-1</v>
      </c>
      <c r="R114" s="3">
        <v>-1</v>
      </c>
      <c r="S114" s="3">
        <v>0</v>
      </c>
      <c r="T114" s="3">
        <v>2</v>
      </c>
      <c r="U114" s="3">
        <v>2</v>
      </c>
      <c r="V114" s="3"/>
      <c r="W114" s="3"/>
      <c r="X114" s="3"/>
      <c r="Y114" s="3"/>
      <c r="Z114" s="3"/>
      <c r="AA114" s="3"/>
      <c r="AB114" s="3"/>
    </row>
    <row r="115" spans="1:28">
      <c r="A115" t="s">
        <v>161</v>
      </c>
      <c r="B115" s="3">
        <v>12</v>
      </c>
      <c r="C115" s="9">
        <f t="shared" si="3"/>
        <v>0</v>
      </c>
      <c r="D115" s="2">
        <v>-1</v>
      </c>
      <c r="E115" s="2">
        <v>-1</v>
      </c>
      <c r="F115" s="2">
        <v>-1</v>
      </c>
      <c r="G115" s="2">
        <v>0</v>
      </c>
      <c r="H115" s="2">
        <v>0</v>
      </c>
      <c r="I115">
        <v>2</v>
      </c>
      <c r="J115">
        <v>2</v>
      </c>
      <c r="K115">
        <v>2</v>
      </c>
      <c r="L115" s="2">
        <v>0</v>
      </c>
      <c r="M115" s="2">
        <v>2</v>
      </c>
      <c r="N115" s="2">
        <v>-1</v>
      </c>
      <c r="O115" s="2">
        <v>0</v>
      </c>
      <c r="P115" s="2">
        <v>0</v>
      </c>
      <c r="Q115" s="2">
        <v>0</v>
      </c>
      <c r="R115" s="2">
        <v>0</v>
      </c>
      <c r="S115" s="2">
        <v>2</v>
      </c>
      <c r="T115">
        <v>0</v>
      </c>
      <c r="U115">
        <v>0</v>
      </c>
    </row>
    <row r="116" spans="1:28">
      <c r="A116" t="s">
        <v>162</v>
      </c>
      <c r="B116" s="3">
        <v>15</v>
      </c>
      <c r="C116" s="9">
        <f t="shared" si="3"/>
        <v>0</v>
      </c>
      <c r="D116" s="2">
        <v>-1</v>
      </c>
      <c r="E116" s="2">
        <v>-1</v>
      </c>
      <c r="F116" s="2">
        <v>-1</v>
      </c>
      <c r="G116" s="2">
        <v>2</v>
      </c>
      <c r="H116" s="2">
        <v>2</v>
      </c>
      <c r="I116">
        <v>2</v>
      </c>
      <c r="J116">
        <v>2</v>
      </c>
      <c r="K116">
        <v>2</v>
      </c>
      <c r="L116" s="2">
        <v>2</v>
      </c>
      <c r="M116" s="2">
        <v>2</v>
      </c>
      <c r="N116" s="2">
        <v>2</v>
      </c>
      <c r="O116" s="2">
        <v>2</v>
      </c>
      <c r="P116" s="2">
        <v>-1</v>
      </c>
      <c r="Q116" s="2">
        <v>2</v>
      </c>
      <c r="R116" s="2">
        <v>2</v>
      </c>
      <c r="S116" s="2">
        <v>2</v>
      </c>
      <c r="T116">
        <v>2</v>
      </c>
      <c r="U116">
        <v>2</v>
      </c>
    </row>
    <row r="117" spans="1:28">
      <c r="A117" t="s">
        <v>163</v>
      </c>
      <c r="B117" s="3">
        <v>9</v>
      </c>
      <c r="C117" s="9">
        <f t="shared" si="3"/>
        <v>0</v>
      </c>
      <c r="D117" s="2">
        <v>-1</v>
      </c>
      <c r="E117" s="2">
        <v>-1</v>
      </c>
      <c r="F117" s="2">
        <v>-1</v>
      </c>
      <c r="G117" s="2">
        <v>0</v>
      </c>
      <c r="H117" s="2">
        <v>0</v>
      </c>
      <c r="I117" s="2">
        <v>2</v>
      </c>
      <c r="J117" s="2">
        <v>2</v>
      </c>
      <c r="K117">
        <v>2</v>
      </c>
      <c r="L117" s="2">
        <v>2</v>
      </c>
      <c r="M117" s="2">
        <v>2</v>
      </c>
      <c r="N117" s="2">
        <v>-1</v>
      </c>
      <c r="O117" s="2">
        <v>0</v>
      </c>
      <c r="P117" s="2">
        <v>0</v>
      </c>
      <c r="Q117" s="2">
        <v>0</v>
      </c>
      <c r="R117" s="2">
        <v>0</v>
      </c>
      <c r="S117" s="2">
        <v>2</v>
      </c>
      <c r="T117" s="2">
        <v>2</v>
      </c>
      <c r="U117" s="2">
        <v>2</v>
      </c>
      <c r="V117" s="2"/>
      <c r="W117" s="2"/>
      <c r="X117" s="2"/>
      <c r="Y117" s="2"/>
      <c r="Z117" s="2"/>
      <c r="AA117" s="2"/>
      <c r="AB117" s="2"/>
    </row>
    <row r="118" spans="1:28">
      <c r="A118" t="s">
        <v>164</v>
      </c>
      <c r="B118" s="3">
        <v>14</v>
      </c>
      <c r="C118" s="9">
        <f t="shared" si="3"/>
        <v>0</v>
      </c>
      <c r="D118">
        <v>-1</v>
      </c>
      <c r="E118" s="2">
        <v>-1</v>
      </c>
      <c r="F118" s="2">
        <v>-1</v>
      </c>
      <c r="G118" s="2">
        <v>2</v>
      </c>
      <c r="H118" s="2">
        <v>2</v>
      </c>
      <c r="I118">
        <v>2</v>
      </c>
      <c r="J118">
        <v>2</v>
      </c>
      <c r="K118">
        <v>2</v>
      </c>
      <c r="L118" s="2">
        <v>2</v>
      </c>
      <c r="M118" s="2">
        <v>2</v>
      </c>
      <c r="N118" s="2">
        <v>2</v>
      </c>
      <c r="O118" s="2">
        <v>2</v>
      </c>
      <c r="P118" s="2">
        <v>-1</v>
      </c>
      <c r="Q118" s="2">
        <v>2</v>
      </c>
      <c r="R118" s="2">
        <v>2</v>
      </c>
      <c r="S118" s="2">
        <v>2</v>
      </c>
      <c r="T118">
        <v>2</v>
      </c>
      <c r="U118">
        <v>2</v>
      </c>
    </row>
    <row r="119" spans="1:28">
      <c r="A119" t="s">
        <v>165</v>
      </c>
      <c r="B119" s="3">
        <v>15</v>
      </c>
      <c r="C119" s="9">
        <f t="shared" si="3"/>
        <v>0</v>
      </c>
      <c r="D119" s="2">
        <v>-1</v>
      </c>
      <c r="E119" s="2">
        <v>-1</v>
      </c>
      <c r="F119" s="2">
        <v>-1</v>
      </c>
      <c r="G119" s="2">
        <v>2</v>
      </c>
      <c r="H119" s="2">
        <v>2</v>
      </c>
      <c r="I119">
        <v>2</v>
      </c>
      <c r="J119">
        <v>2</v>
      </c>
      <c r="K119">
        <v>2</v>
      </c>
      <c r="L119" s="2">
        <v>2</v>
      </c>
      <c r="M119" s="2">
        <v>2</v>
      </c>
      <c r="N119" s="2">
        <v>2</v>
      </c>
      <c r="O119" s="2">
        <v>2</v>
      </c>
      <c r="P119" s="2">
        <v>-1</v>
      </c>
      <c r="Q119" s="2">
        <v>2</v>
      </c>
      <c r="R119" s="2">
        <v>2</v>
      </c>
      <c r="S119" s="2">
        <v>0</v>
      </c>
      <c r="T119">
        <v>2</v>
      </c>
      <c r="U119">
        <v>2</v>
      </c>
    </row>
    <row r="120" spans="1:28">
      <c r="A120" t="s">
        <v>166</v>
      </c>
      <c r="B120" s="3">
        <v>9</v>
      </c>
      <c r="C120" s="9">
        <f t="shared" si="3"/>
        <v>0</v>
      </c>
      <c r="D120" s="2">
        <v>-1</v>
      </c>
      <c r="E120" s="2">
        <v>-1</v>
      </c>
      <c r="F120" s="2">
        <v>-1</v>
      </c>
      <c r="G120" s="2">
        <v>2</v>
      </c>
      <c r="H120" s="2">
        <v>2</v>
      </c>
      <c r="I120">
        <v>2</v>
      </c>
      <c r="J120">
        <v>2</v>
      </c>
      <c r="K120">
        <v>2</v>
      </c>
      <c r="L120" s="2">
        <v>2</v>
      </c>
      <c r="M120" s="2">
        <v>2</v>
      </c>
      <c r="N120" s="2">
        <v>-1</v>
      </c>
      <c r="O120" s="2">
        <v>2</v>
      </c>
      <c r="P120" s="2">
        <v>2</v>
      </c>
      <c r="Q120" s="2">
        <v>2</v>
      </c>
      <c r="R120" s="2">
        <v>2</v>
      </c>
      <c r="S120" s="2">
        <v>2</v>
      </c>
      <c r="T120">
        <v>2</v>
      </c>
      <c r="U120">
        <v>2</v>
      </c>
    </row>
    <row r="121" spans="1:28">
      <c r="A121" t="s">
        <v>167</v>
      </c>
      <c r="B121" s="3">
        <v>12</v>
      </c>
      <c r="C121" s="9">
        <f t="shared" si="3"/>
        <v>0</v>
      </c>
      <c r="D121" s="2">
        <v>-1</v>
      </c>
      <c r="E121" s="2">
        <v>-1</v>
      </c>
      <c r="F121" s="2">
        <v>-1</v>
      </c>
      <c r="G121" s="2">
        <v>0</v>
      </c>
      <c r="H121" s="2">
        <v>2</v>
      </c>
      <c r="I121">
        <v>2</v>
      </c>
      <c r="J121">
        <v>2</v>
      </c>
      <c r="K121">
        <v>2</v>
      </c>
      <c r="L121" s="2">
        <v>2</v>
      </c>
      <c r="M121" s="2">
        <v>0</v>
      </c>
      <c r="N121" s="2">
        <v>-1</v>
      </c>
      <c r="O121" s="2">
        <v>0</v>
      </c>
      <c r="P121" s="2">
        <v>2</v>
      </c>
      <c r="Q121" s="2">
        <v>2</v>
      </c>
      <c r="R121" s="2">
        <v>0</v>
      </c>
      <c r="S121" s="2">
        <v>0</v>
      </c>
      <c r="T121">
        <v>0</v>
      </c>
      <c r="U121">
        <v>0</v>
      </c>
    </row>
    <row r="122" spans="1:28">
      <c r="A122" t="s">
        <v>168</v>
      </c>
      <c r="B122" s="3">
        <v>13</v>
      </c>
      <c r="C122" s="9">
        <f t="shared" si="3"/>
        <v>0</v>
      </c>
      <c r="D122" s="2">
        <v>-1</v>
      </c>
      <c r="E122" s="2">
        <v>-1</v>
      </c>
      <c r="F122" s="2">
        <v>-1</v>
      </c>
      <c r="G122" s="2">
        <v>2</v>
      </c>
      <c r="H122" s="2">
        <v>2</v>
      </c>
      <c r="I122">
        <v>2</v>
      </c>
      <c r="J122">
        <v>2</v>
      </c>
      <c r="K122">
        <v>2</v>
      </c>
      <c r="L122" s="2">
        <v>2</v>
      </c>
      <c r="M122" s="2">
        <v>2</v>
      </c>
      <c r="N122" s="2">
        <v>-1</v>
      </c>
      <c r="O122" s="2">
        <v>2</v>
      </c>
      <c r="P122" s="2">
        <v>2</v>
      </c>
      <c r="Q122" s="2">
        <v>2</v>
      </c>
      <c r="R122" s="2">
        <v>2</v>
      </c>
      <c r="S122" s="2">
        <v>2</v>
      </c>
      <c r="T122">
        <v>2</v>
      </c>
      <c r="U122">
        <v>2</v>
      </c>
    </row>
    <row r="123" spans="1:28">
      <c r="A123" t="s">
        <v>169</v>
      </c>
      <c r="B123" s="3">
        <v>13</v>
      </c>
      <c r="C123" s="9">
        <f t="shared" si="3"/>
        <v>0</v>
      </c>
      <c r="D123">
        <v>-1</v>
      </c>
      <c r="E123" s="2">
        <v>-1</v>
      </c>
      <c r="F123" s="2">
        <v>-1</v>
      </c>
      <c r="G123" s="2">
        <v>2</v>
      </c>
      <c r="H123" s="2">
        <v>2</v>
      </c>
      <c r="I123">
        <v>2</v>
      </c>
      <c r="J123">
        <v>2</v>
      </c>
      <c r="K123">
        <v>2</v>
      </c>
      <c r="L123" s="2">
        <v>2</v>
      </c>
      <c r="M123" s="2">
        <v>2</v>
      </c>
      <c r="N123" s="2">
        <v>-1</v>
      </c>
      <c r="O123" s="2">
        <v>2</v>
      </c>
      <c r="P123" s="2">
        <v>2</v>
      </c>
      <c r="Q123" s="2">
        <v>2</v>
      </c>
      <c r="R123" s="2">
        <v>2</v>
      </c>
      <c r="S123" s="2">
        <v>0</v>
      </c>
      <c r="T123">
        <v>2</v>
      </c>
      <c r="U123">
        <v>2</v>
      </c>
    </row>
    <row r="124" spans="1:28">
      <c r="A124" t="s">
        <v>170</v>
      </c>
      <c r="B124" s="3">
        <v>14</v>
      </c>
      <c r="C124" s="9">
        <f t="shared" si="3"/>
        <v>0</v>
      </c>
      <c r="D124" s="2">
        <v>-1</v>
      </c>
      <c r="E124" s="2">
        <v>-1</v>
      </c>
      <c r="F124" s="2">
        <v>-1</v>
      </c>
      <c r="G124" s="2">
        <v>2</v>
      </c>
      <c r="H124" s="2">
        <v>2</v>
      </c>
      <c r="I124">
        <v>2</v>
      </c>
      <c r="J124">
        <v>2</v>
      </c>
      <c r="K124">
        <v>2</v>
      </c>
      <c r="L124" s="2">
        <v>2</v>
      </c>
      <c r="M124" s="2">
        <v>2</v>
      </c>
      <c r="N124" s="2">
        <v>2</v>
      </c>
      <c r="O124" s="2">
        <v>2</v>
      </c>
      <c r="P124" s="2">
        <v>-1</v>
      </c>
      <c r="Q124" s="2">
        <v>2</v>
      </c>
      <c r="R124" s="2">
        <v>2</v>
      </c>
      <c r="S124" s="2">
        <v>2</v>
      </c>
      <c r="T124">
        <v>2</v>
      </c>
      <c r="U124">
        <v>2</v>
      </c>
    </row>
    <row r="125" spans="1:28">
      <c r="A125" t="s">
        <v>171</v>
      </c>
      <c r="B125" s="3">
        <v>12</v>
      </c>
      <c r="C125" s="9">
        <f t="shared" si="3"/>
        <v>0</v>
      </c>
      <c r="D125" s="2">
        <v>-1</v>
      </c>
      <c r="E125" s="2">
        <v>-1</v>
      </c>
      <c r="F125" s="2">
        <v>-1</v>
      </c>
      <c r="G125" s="2">
        <v>2</v>
      </c>
      <c r="H125" s="2">
        <v>2</v>
      </c>
      <c r="I125">
        <v>2</v>
      </c>
      <c r="J125">
        <v>2</v>
      </c>
      <c r="K125">
        <v>2</v>
      </c>
      <c r="L125" s="2">
        <v>2</v>
      </c>
      <c r="M125" s="2">
        <v>2</v>
      </c>
      <c r="N125" s="2">
        <v>-1</v>
      </c>
      <c r="O125" s="2">
        <v>2</v>
      </c>
      <c r="P125" s="2">
        <v>2</v>
      </c>
      <c r="Q125" s="2">
        <v>2</v>
      </c>
      <c r="R125" s="2">
        <v>2</v>
      </c>
      <c r="S125" s="2">
        <v>0</v>
      </c>
      <c r="T125">
        <v>2</v>
      </c>
      <c r="U125">
        <v>2</v>
      </c>
    </row>
    <row r="126" spans="1:28">
      <c r="A126" t="s">
        <v>172</v>
      </c>
      <c r="B126" s="3">
        <v>13</v>
      </c>
      <c r="C126" s="9">
        <f t="shared" si="3"/>
        <v>0</v>
      </c>
      <c r="D126" s="2">
        <v>-1</v>
      </c>
      <c r="E126" s="2">
        <v>-1</v>
      </c>
      <c r="F126" s="2">
        <v>-1</v>
      </c>
      <c r="G126" s="2">
        <v>2</v>
      </c>
      <c r="H126" s="2">
        <v>2</v>
      </c>
      <c r="I126">
        <v>2</v>
      </c>
      <c r="J126">
        <v>2</v>
      </c>
      <c r="K126">
        <v>2</v>
      </c>
      <c r="L126" s="2">
        <v>2</v>
      </c>
      <c r="M126" s="2">
        <v>2</v>
      </c>
      <c r="N126" s="2">
        <v>-1</v>
      </c>
      <c r="O126" s="2">
        <v>2</v>
      </c>
      <c r="P126" s="2">
        <v>2</v>
      </c>
      <c r="Q126" s="2">
        <v>2</v>
      </c>
      <c r="R126" s="2">
        <v>2</v>
      </c>
      <c r="S126" s="2">
        <v>2</v>
      </c>
      <c r="T126">
        <v>2</v>
      </c>
      <c r="U126">
        <v>2</v>
      </c>
    </row>
    <row r="127" spans="1:28">
      <c r="A127" t="s">
        <v>173</v>
      </c>
      <c r="B127" s="3">
        <v>13</v>
      </c>
      <c r="C127" s="9">
        <f t="shared" si="3"/>
        <v>0</v>
      </c>
      <c r="D127" s="2">
        <v>-1</v>
      </c>
      <c r="E127" s="2">
        <v>-1</v>
      </c>
      <c r="F127" s="2">
        <v>-1</v>
      </c>
      <c r="G127" s="2">
        <v>0</v>
      </c>
      <c r="H127" s="2">
        <v>0</v>
      </c>
      <c r="I127">
        <v>2</v>
      </c>
      <c r="J127">
        <v>2</v>
      </c>
      <c r="K127">
        <v>2</v>
      </c>
      <c r="L127" s="2">
        <v>2</v>
      </c>
      <c r="M127" s="2">
        <v>2</v>
      </c>
      <c r="N127" s="2">
        <v>-1</v>
      </c>
      <c r="O127" s="2">
        <v>0</v>
      </c>
      <c r="P127" s="2">
        <v>0</v>
      </c>
      <c r="Q127" s="2">
        <v>2</v>
      </c>
      <c r="R127" s="2">
        <v>0</v>
      </c>
      <c r="S127" s="2">
        <v>0</v>
      </c>
      <c r="T127">
        <v>2</v>
      </c>
      <c r="U127">
        <v>2</v>
      </c>
    </row>
    <row r="128" spans="1:28">
      <c r="C128" s="9"/>
    </row>
    <row r="129" spans="1:21">
      <c r="A129" t="s">
        <v>0</v>
      </c>
      <c r="C129" s="9"/>
      <c r="D129">
        <f>COUNTIF(D2:D127,"2")</f>
        <v>27</v>
      </c>
      <c r="E129">
        <f t="shared" ref="E129:U129" si="4">COUNTIF(E2:E127,"2")</f>
        <v>32</v>
      </c>
      <c r="F129">
        <f t="shared" si="4"/>
        <v>22</v>
      </c>
      <c r="G129">
        <f t="shared" si="4"/>
        <v>82</v>
      </c>
      <c r="H129">
        <f t="shared" si="4"/>
        <v>115</v>
      </c>
      <c r="I129">
        <f t="shared" si="4"/>
        <v>121</v>
      </c>
      <c r="J129">
        <f t="shared" si="4"/>
        <v>125</v>
      </c>
      <c r="K129">
        <f t="shared" si="4"/>
        <v>126</v>
      </c>
      <c r="L129">
        <f t="shared" si="4"/>
        <v>125</v>
      </c>
      <c r="M129">
        <f t="shared" si="4"/>
        <v>111</v>
      </c>
      <c r="N129">
        <f t="shared" si="4"/>
        <v>59</v>
      </c>
      <c r="O129">
        <f t="shared" si="4"/>
        <v>80</v>
      </c>
      <c r="P129">
        <f t="shared" si="4"/>
        <v>56</v>
      </c>
      <c r="Q129">
        <f t="shared" si="4"/>
        <v>83</v>
      </c>
      <c r="R129">
        <f t="shared" si="4"/>
        <v>80</v>
      </c>
      <c r="S129">
        <f t="shared" si="4"/>
        <v>110</v>
      </c>
      <c r="T129">
        <f t="shared" si="4"/>
        <v>110</v>
      </c>
      <c r="U129">
        <f t="shared" si="4"/>
        <v>111</v>
      </c>
    </row>
    <row r="130" spans="1:21">
      <c r="A130" t="s">
        <v>34</v>
      </c>
      <c r="C130" s="9"/>
      <c r="D130">
        <f>COUNTIF(D2:D127,"-1")</f>
        <v>93</v>
      </c>
      <c r="E130">
        <f t="shared" ref="E130:U130" si="5">COUNTIF(E2:E127,"-1")</f>
        <v>93</v>
      </c>
      <c r="F130">
        <f t="shared" si="5"/>
        <v>93</v>
      </c>
      <c r="G130">
        <f t="shared" si="5"/>
        <v>33</v>
      </c>
      <c r="H130">
        <f t="shared" si="5"/>
        <v>0</v>
      </c>
      <c r="I130">
        <f t="shared" si="5"/>
        <v>0</v>
      </c>
      <c r="J130">
        <f t="shared" si="5"/>
        <v>0</v>
      </c>
      <c r="K130">
        <f t="shared" si="5"/>
        <v>0</v>
      </c>
      <c r="L130">
        <f t="shared" si="5"/>
        <v>0</v>
      </c>
      <c r="M130">
        <f t="shared" si="5"/>
        <v>0</v>
      </c>
      <c r="N130">
        <f t="shared" si="5"/>
        <v>67</v>
      </c>
      <c r="O130">
        <f t="shared" si="5"/>
        <v>33</v>
      </c>
      <c r="P130">
        <f t="shared" si="5"/>
        <v>59</v>
      </c>
      <c r="Q130">
        <f t="shared" si="5"/>
        <v>33</v>
      </c>
      <c r="R130">
        <f t="shared" si="5"/>
        <v>33</v>
      </c>
      <c r="S130">
        <f t="shared" si="5"/>
        <v>0</v>
      </c>
      <c r="T130">
        <f t="shared" si="5"/>
        <v>0</v>
      </c>
      <c r="U130">
        <f t="shared" si="5"/>
        <v>0</v>
      </c>
    </row>
    <row r="131" spans="1:21">
      <c r="A131" t="s">
        <v>26</v>
      </c>
      <c r="C131" s="9"/>
      <c r="D131">
        <f>COUNTIF(D2:D127,"1")</f>
        <v>0</v>
      </c>
      <c r="E131">
        <f t="shared" ref="E131:U131" si="6">COUNTIF(E2:E127,"1")</f>
        <v>0</v>
      </c>
      <c r="F131">
        <f t="shared" si="6"/>
        <v>0</v>
      </c>
      <c r="G131">
        <f t="shared" si="6"/>
        <v>4</v>
      </c>
      <c r="H131">
        <f t="shared" si="6"/>
        <v>0</v>
      </c>
      <c r="I131">
        <f t="shared" si="6"/>
        <v>5</v>
      </c>
      <c r="J131">
        <f t="shared" si="6"/>
        <v>1</v>
      </c>
      <c r="K131">
        <f t="shared" si="6"/>
        <v>0</v>
      </c>
      <c r="L131">
        <f t="shared" si="6"/>
        <v>0</v>
      </c>
      <c r="M131">
        <f t="shared" si="6"/>
        <v>0</v>
      </c>
      <c r="N131">
        <f t="shared" si="6"/>
        <v>0</v>
      </c>
      <c r="O131">
        <f t="shared" si="6"/>
        <v>1</v>
      </c>
      <c r="P131">
        <f t="shared" si="6"/>
        <v>0</v>
      </c>
      <c r="Q131">
        <f t="shared" si="6"/>
        <v>3</v>
      </c>
      <c r="R131">
        <f t="shared" si="6"/>
        <v>3</v>
      </c>
      <c r="S131">
        <f t="shared" si="6"/>
        <v>0</v>
      </c>
      <c r="T131">
        <f t="shared" si="6"/>
        <v>0</v>
      </c>
      <c r="U131">
        <f t="shared" si="6"/>
        <v>1</v>
      </c>
    </row>
    <row r="132" spans="1:21">
      <c r="A132" t="s">
        <v>25</v>
      </c>
      <c r="C132" s="9"/>
      <c r="D132">
        <f>COUNTIF(D2:D127,"0")</f>
        <v>6</v>
      </c>
      <c r="E132">
        <f t="shared" ref="E132:U132" si="7">COUNTIF(E2:E127,"0")</f>
        <v>1</v>
      </c>
      <c r="F132">
        <f t="shared" si="7"/>
        <v>11</v>
      </c>
      <c r="G132">
        <f t="shared" si="7"/>
        <v>7</v>
      </c>
      <c r="H132">
        <f t="shared" si="7"/>
        <v>11</v>
      </c>
      <c r="I132">
        <f t="shared" si="7"/>
        <v>0</v>
      </c>
      <c r="J132">
        <f t="shared" si="7"/>
        <v>0</v>
      </c>
      <c r="K132">
        <f t="shared" si="7"/>
        <v>0</v>
      </c>
      <c r="L132">
        <f t="shared" si="7"/>
        <v>1</v>
      </c>
      <c r="M132">
        <f t="shared" si="7"/>
        <v>15</v>
      </c>
      <c r="N132">
        <f t="shared" si="7"/>
        <v>0</v>
      </c>
      <c r="O132">
        <f t="shared" si="7"/>
        <v>12</v>
      </c>
      <c r="P132">
        <f t="shared" si="7"/>
        <v>11</v>
      </c>
      <c r="Q132">
        <f t="shared" si="7"/>
        <v>7</v>
      </c>
      <c r="R132">
        <f t="shared" si="7"/>
        <v>10</v>
      </c>
      <c r="S132">
        <f t="shared" si="7"/>
        <v>16</v>
      </c>
      <c r="T132">
        <f t="shared" si="7"/>
        <v>16</v>
      </c>
      <c r="U132">
        <f t="shared" si="7"/>
        <v>14</v>
      </c>
    </row>
    <row r="133" spans="1:21">
      <c r="A133" t="s">
        <v>27</v>
      </c>
      <c r="C133" s="9"/>
      <c r="D133">
        <f>SUM(D129:D132)</f>
        <v>126</v>
      </c>
      <c r="E133">
        <f t="shared" ref="E133:U133" si="8">SUM(E129:E132)</f>
        <v>126</v>
      </c>
      <c r="F133">
        <f t="shared" si="8"/>
        <v>126</v>
      </c>
      <c r="G133">
        <f t="shared" si="8"/>
        <v>126</v>
      </c>
      <c r="H133">
        <f t="shared" si="8"/>
        <v>126</v>
      </c>
      <c r="I133">
        <f t="shared" si="8"/>
        <v>126</v>
      </c>
      <c r="J133">
        <f t="shared" si="8"/>
        <v>126</v>
      </c>
      <c r="K133">
        <f t="shared" si="8"/>
        <v>126</v>
      </c>
      <c r="L133">
        <f t="shared" si="8"/>
        <v>126</v>
      </c>
      <c r="M133">
        <f t="shared" si="8"/>
        <v>126</v>
      </c>
      <c r="N133">
        <f t="shared" si="8"/>
        <v>126</v>
      </c>
      <c r="O133">
        <f t="shared" si="8"/>
        <v>126</v>
      </c>
      <c r="P133">
        <f t="shared" si="8"/>
        <v>126</v>
      </c>
      <c r="Q133">
        <f t="shared" si="8"/>
        <v>126</v>
      </c>
      <c r="R133">
        <f t="shared" si="8"/>
        <v>126</v>
      </c>
      <c r="S133">
        <f t="shared" si="8"/>
        <v>126</v>
      </c>
      <c r="T133">
        <f t="shared" si="8"/>
        <v>126</v>
      </c>
      <c r="U133">
        <f t="shared" si="8"/>
        <v>126</v>
      </c>
    </row>
    <row r="136" spans="1:21">
      <c r="A136" t="s">
        <v>36</v>
      </c>
    </row>
    <row r="137" spans="1:21">
      <c r="A137" t="s">
        <v>37</v>
      </c>
    </row>
    <row r="138" spans="1:21">
      <c r="A138" t="s">
        <v>38</v>
      </c>
    </row>
    <row r="139" spans="1:21">
      <c r="A139" t="s">
        <v>39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7" sqref="A27"/>
    </sheetView>
  </sheetViews>
  <sheetFormatPr baseColWidth="10" defaultRowHeight="15" x14ac:dyDescent="0"/>
  <cols>
    <col min="1" max="1" width="23.5" style="29" customWidth="1"/>
    <col min="2" max="2" width="19.33203125" style="13" bestFit="1" customWidth="1"/>
    <col min="3" max="5" width="19.33203125" style="13" customWidth="1"/>
  </cols>
  <sheetData>
    <row r="1" spans="1:6">
      <c r="A1" s="23" t="s">
        <v>17</v>
      </c>
      <c r="B1" s="14" t="s">
        <v>29</v>
      </c>
      <c r="C1" s="14" t="s">
        <v>34</v>
      </c>
      <c r="D1" s="14" t="s">
        <v>35</v>
      </c>
      <c r="E1" s="15" t="s">
        <v>25</v>
      </c>
      <c r="F1" t="s">
        <v>30</v>
      </c>
    </row>
    <row r="2" spans="1:6">
      <c r="A2" s="24" t="s">
        <v>28</v>
      </c>
      <c r="B2" s="10"/>
      <c r="C2" s="10"/>
      <c r="D2" s="10"/>
      <c r="E2" s="16"/>
    </row>
    <row r="3" spans="1:6">
      <c r="A3" s="25" t="s">
        <v>4</v>
      </c>
      <c r="B3" s="11">
        <v>115</v>
      </c>
      <c r="C3" s="11">
        <v>0</v>
      </c>
      <c r="D3" s="11">
        <v>0</v>
      </c>
      <c r="E3" s="8">
        <v>11</v>
      </c>
      <c r="F3">
        <f>B3/126</f>
        <v>0.91269841269841268</v>
      </c>
    </row>
    <row r="4" spans="1:6">
      <c r="A4" s="25" t="s">
        <v>5</v>
      </c>
      <c r="B4" s="11">
        <v>121</v>
      </c>
      <c r="C4" s="11">
        <v>0</v>
      </c>
      <c r="D4" s="11">
        <v>5</v>
      </c>
      <c r="E4" s="8">
        <v>0</v>
      </c>
      <c r="F4">
        <f t="shared" ref="F4:F11" si="0">B4/126</f>
        <v>0.96031746031746035</v>
      </c>
    </row>
    <row r="5" spans="1:6">
      <c r="A5" s="25" t="s">
        <v>6</v>
      </c>
      <c r="B5" s="11">
        <v>125</v>
      </c>
      <c r="C5" s="11">
        <v>0</v>
      </c>
      <c r="D5" s="11">
        <v>1</v>
      </c>
      <c r="E5" s="8">
        <v>0</v>
      </c>
      <c r="F5">
        <f t="shared" si="0"/>
        <v>0.99206349206349209</v>
      </c>
    </row>
    <row r="6" spans="1:6">
      <c r="A6" s="25" t="s">
        <v>7</v>
      </c>
      <c r="B6" s="11">
        <v>126</v>
      </c>
      <c r="C6" s="11">
        <v>0</v>
      </c>
      <c r="D6" s="11">
        <v>0</v>
      </c>
      <c r="E6" s="8">
        <v>0</v>
      </c>
      <c r="F6">
        <f t="shared" si="0"/>
        <v>1</v>
      </c>
    </row>
    <row r="7" spans="1:6">
      <c r="A7" s="25" t="s">
        <v>8</v>
      </c>
      <c r="B7" s="11">
        <v>125</v>
      </c>
      <c r="C7" s="11">
        <v>0</v>
      </c>
      <c r="D7" s="11">
        <v>0</v>
      </c>
      <c r="E7" s="8">
        <v>1</v>
      </c>
      <c r="F7">
        <f t="shared" si="0"/>
        <v>0.99206349206349209</v>
      </c>
    </row>
    <row r="8" spans="1:6">
      <c r="A8" s="25" t="s">
        <v>9</v>
      </c>
      <c r="B8" s="11">
        <v>111</v>
      </c>
      <c r="C8" s="11">
        <v>0</v>
      </c>
      <c r="D8" s="11">
        <v>0</v>
      </c>
      <c r="E8" s="8">
        <v>15</v>
      </c>
      <c r="F8">
        <f t="shared" si="0"/>
        <v>0.88095238095238093</v>
      </c>
    </row>
    <row r="9" spans="1:6">
      <c r="A9" s="26" t="s">
        <v>16</v>
      </c>
      <c r="B9" s="11">
        <v>110</v>
      </c>
      <c r="C9" s="11">
        <v>0</v>
      </c>
      <c r="D9" s="11">
        <v>0</v>
      </c>
      <c r="E9" s="8">
        <v>16</v>
      </c>
      <c r="F9">
        <f t="shared" si="0"/>
        <v>0.87301587301587302</v>
      </c>
    </row>
    <row r="10" spans="1:6">
      <c r="A10" s="26" t="s">
        <v>13</v>
      </c>
      <c r="B10" s="11">
        <v>110</v>
      </c>
      <c r="C10" s="11">
        <v>0</v>
      </c>
      <c r="D10" s="11">
        <v>0</v>
      </c>
      <c r="E10" s="8">
        <v>16</v>
      </c>
      <c r="F10">
        <f t="shared" si="0"/>
        <v>0.87301587301587302</v>
      </c>
    </row>
    <row r="11" spans="1:6">
      <c r="A11" s="26" t="s">
        <v>14</v>
      </c>
      <c r="B11" s="11">
        <v>111</v>
      </c>
      <c r="C11" s="11">
        <v>0</v>
      </c>
      <c r="D11" s="11">
        <v>1</v>
      </c>
      <c r="E11" s="8">
        <v>14</v>
      </c>
      <c r="F11">
        <f t="shared" si="0"/>
        <v>0.88095238095238093</v>
      </c>
    </row>
    <row r="12" spans="1:6">
      <c r="A12" s="24" t="s">
        <v>179</v>
      </c>
      <c r="B12" s="12"/>
      <c r="C12" s="12"/>
      <c r="D12" s="12"/>
      <c r="E12" s="17"/>
    </row>
    <row r="13" spans="1:6" ht="45">
      <c r="A13" s="25" t="s">
        <v>175</v>
      </c>
      <c r="B13" s="11">
        <v>27</v>
      </c>
      <c r="C13" s="11">
        <v>93</v>
      </c>
      <c r="D13" s="11">
        <v>0</v>
      </c>
      <c r="E13" s="8">
        <v>6</v>
      </c>
      <c r="F13">
        <f>B13/33</f>
        <v>0.81818181818181823</v>
      </c>
    </row>
    <row r="14" spans="1:6">
      <c r="A14" s="25" t="s">
        <v>1</v>
      </c>
      <c r="B14" s="11">
        <v>32</v>
      </c>
      <c r="C14" s="11">
        <v>93</v>
      </c>
      <c r="D14" s="11">
        <v>0</v>
      </c>
      <c r="E14" s="8">
        <v>1</v>
      </c>
      <c r="F14">
        <f>B14/33</f>
        <v>0.96969696969696972</v>
      </c>
    </row>
    <row r="15" spans="1:6">
      <c r="A15" s="25" t="s">
        <v>31</v>
      </c>
      <c r="B15" s="11">
        <v>22</v>
      </c>
      <c r="C15" s="11">
        <v>93</v>
      </c>
      <c r="D15" s="11">
        <v>0</v>
      </c>
      <c r="E15" s="8">
        <v>11</v>
      </c>
      <c r="F15">
        <f>B15/33</f>
        <v>0.66666666666666663</v>
      </c>
    </row>
    <row r="16" spans="1:6">
      <c r="A16" s="24" t="s">
        <v>180</v>
      </c>
      <c r="B16" s="12"/>
      <c r="C16" s="12"/>
      <c r="D16" s="12"/>
      <c r="E16" s="17"/>
    </row>
    <row r="17" spans="1:6">
      <c r="A17" s="25" t="s">
        <v>3</v>
      </c>
      <c r="B17" s="11">
        <v>82</v>
      </c>
      <c r="C17" s="11">
        <v>33</v>
      </c>
      <c r="D17" s="11">
        <v>4</v>
      </c>
      <c r="E17" s="8">
        <v>7</v>
      </c>
      <c r="F17">
        <f t="shared" ref="F17:F22" si="1">B17/93</f>
        <v>0.88172043010752688</v>
      </c>
    </row>
    <row r="18" spans="1:6">
      <c r="A18" s="26" t="s">
        <v>10</v>
      </c>
      <c r="B18" s="11">
        <v>59</v>
      </c>
      <c r="C18" s="11">
        <v>67</v>
      </c>
      <c r="D18" s="11">
        <v>0</v>
      </c>
      <c r="E18" s="8">
        <v>0</v>
      </c>
      <c r="F18">
        <f t="shared" si="1"/>
        <v>0.63440860215053763</v>
      </c>
    </row>
    <row r="19" spans="1:6">
      <c r="A19" s="26" t="s">
        <v>11</v>
      </c>
      <c r="B19" s="11">
        <v>80</v>
      </c>
      <c r="C19" s="11">
        <v>33</v>
      </c>
      <c r="D19" s="11">
        <v>1</v>
      </c>
      <c r="E19" s="8">
        <v>12</v>
      </c>
      <c r="F19">
        <f t="shared" si="1"/>
        <v>0.86021505376344087</v>
      </c>
    </row>
    <row r="20" spans="1:6">
      <c r="A20" s="26" t="s">
        <v>12</v>
      </c>
      <c r="B20" s="11">
        <v>56</v>
      </c>
      <c r="C20" s="11">
        <v>59</v>
      </c>
      <c r="D20" s="11">
        <v>0</v>
      </c>
      <c r="E20" s="8">
        <v>11</v>
      </c>
      <c r="F20">
        <f t="shared" si="1"/>
        <v>0.60215053763440862</v>
      </c>
    </row>
    <row r="21" spans="1:6" ht="45">
      <c r="A21" s="26" t="s">
        <v>176</v>
      </c>
      <c r="B21" s="11">
        <v>83</v>
      </c>
      <c r="C21" s="11">
        <v>33</v>
      </c>
      <c r="D21" s="11">
        <v>3</v>
      </c>
      <c r="E21" s="8">
        <v>7</v>
      </c>
      <c r="F21">
        <f t="shared" si="1"/>
        <v>0.89247311827956988</v>
      </c>
    </row>
    <row r="22" spans="1:6" ht="16" thickBot="1">
      <c r="A22" s="27" t="s">
        <v>15</v>
      </c>
      <c r="B22" s="18">
        <v>80</v>
      </c>
      <c r="C22" s="18">
        <v>33</v>
      </c>
      <c r="D22" s="18">
        <v>3</v>
      </c>
      <c r="E22" s="19">
        <v>10</v>
      </c>
      <c r="F22">
        <f t="shared" si="1"/>
        <v>0.86021505376344087</v>
      </c>
    </row>
    <row r="23" spans="1:6">
      <c r="A23" s="2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5" sqref="D15"/>
    </sheetView>
  </sheetViews>
  <sheetFormatPr baseColWidth="10" defaultRowHeight="15" x14ac:dyDescent="0"/>
  <cols>
    <col min="1" max="1" width="25.6640625" customWidth="1"/>
    <col min="4" max="4" width="11.5" bestFit="1" customWidth="1"/>
  </cols>
  <sheetData>
    <row r="1" spans="1:4">
      <c r="A1" s="30" t="s">
        <v>24</v>
      </c>
      <c r="B1" s="30" t="s">
        <v>18</v>
      </c>
      <c r="C1" s="30" t="s">
        <v>23</v>
      </c>
      <c r="D1" s="30" t="s">
        <v>22</v>
      </c>
    </row>
    <row r="2" spans="1:4">
      <c r="A2" s="21" t="s">
        <v>19</v>
      </c>
      <c r="B2" s="22">
        <v>117</v>
      </c>
      <c r="C2" s="22" t="s">
        <v>34</v>
      </c>
      <c r="D2" s="22">
        <v>105</v>
      </c>
    </row>
    <row r="3" spans="1:4">
      <c r="A3" s="21" t="s">
        <v>20</v>
      </c>
      <c r="B3" s="22">
        <v>115</v>
      </c>
      <c r="C3" s="22">
        <v>116</v>
      </c>
      <c r="D3" s="22">
        <v>105</v>
      </c>
    </row>
    <row r="4" spans="1:4">
      <c r="A4" s="21" t="s">
        <v>21</v>
      </c>
      <c r="B4" s="22">
        <v>112</v>
      </c>
      <c r="C4" s="22">
        <v>114</v>
      </c>
      <c r="D4" s="22">
        <v>105</v>
      </c>
    </row>
    <row r="5" spans="1:4">
      <c r="A5" s="21" t="s">
        <v>43</v>
      </c>
      <c r="B5" s="22">
        <v>100</v>
      </c>
      <c r="C5" s="22">
        <v>112</v>
      </c>
      <c r="D5" s="22">
        <v>102</v>
      </c>
    </row>
    <row r="6" spans="1:4">
      <c r="A6" s="21" t="s">
        <v>46</v>
      </c>
      <c r="B6" s="22">
        <v>113</v>
      </c>
      <c r="C6" s="22">
        <v>106</v>
      </c>
      <c r="D6" s="22">
        <v>98</v>
      </c>
    </row>
    <row r="7" spans="1:4">
      <c r="A7" s="21" t="s">
        <v>47</v>
      </c>
      <c r="B7" s="22">
        <v>109</v>
      </c>
      <c r="C7" s="22">
        <v>107</v>
      </c>
      <c r="D7" s="22">
        <v>98</v>
      </c>
    </row>
    <row r="8" spans="1:4">
      <c r="A8" s="21" t="s">
        <v>40</v>
      </c>
      <c r="B8" s="22">
        <v>79</v>
      </c>
      <c r="C8" s="22">
        <v>104</v>
      </c>
      <c r="D8" s="22">
        <v>91</v>
      </c>
    </row>
    <row r="9" spans="1:4">
      <c r="A9" s="21" t="s">
        <v>41</v>
      </c>
      <c r="B9" s="22">
        <v>76</v>
      </c>
      <c r="C9" s="22">
        <v>102</v>
      </c>
      <c r="D9" s="22">
        <v>90</v>
      </c>
    </row>
    <row r="10" spans="1:4">
      <c r="A10" s="21" t="s">
        <v>42</v>
      </c>
      <c r="B10" s="22">
        <v>63</v>
      </c>
      <c r="C10" s="22">
        <v>96</v>
      </c>
      <c r="D10" s="22">
        <v>84</v>
      </c>
    </row>
    <row r="11" spans="1:4">
      <c r="A11" s="21" t="s">
        <v>45</v>
      </c>
      <c r="B11" s="22">
        <v>114</v>
      </c>
      <c r="C11" s="22">
        <v>115</v>
      </c>
      <c r="D11" s="22">
        <v>102</v>
      </c>
    </row>
    <row r="12" spans="1:4">
      <c r="A12" s="21" t="s">
        <v>44</v>
      </c>
      <c r="B12" s="22">
        <v>109</v>
      </c>
      <c r="C12" s="22">
        <v>112</v>
      </c>
      <c r="D12" s="22">
        <v>100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bySubject</vt:lpstr>
      <vt:lpstr>byPhenAssessment</vt:lpstr>
      <vt:lpstr>byEEGparadigm</vt:lpstr>
    </vt:vector>
  </TitlesOfParts>
  <Company>CMI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Ho</dc:creator>
  <cp:lastModifiedBy>Helen Xu</cp:lastModifiedBy>
  <dcterms:created xsi:type="dcterms:W3CDTF">2016-05-18T20:58:05Z</dcterms:created>
  <dcterms:modified xsi:type="dcterms:W3CDTF">2016-11-04T16:31:51Z</dcterms:modified>
</cp:coreProperties>
</file>